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rt88816\Desktop\財政⇒ウェブサイト担当者様 - コピー\"/>
    </mc:Choice>
  </mc:AlternateContent>
  <bookViews>
    <workbookView xWindow="0" yWindow="0" windowWidth="15360" windowHeight="7635" tabRatio="6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<sst xmlns="http://schemas.openxmlformats.org/spreadsheetml/2006/main" count="1122" uniqueCount="613">
  <si>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</si>
  <si>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</si>
  <si>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</si>
  <si>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</si>
  <si>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</si>
  <si>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</si>
  <si>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</si>
  <si>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</si>
  <si>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</si>
  <si>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</si>
  <si>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</si>
  <si>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</si>
  <si>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</si>
  <si>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</si>
  <si>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</si>
  <si>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</si>
  <si>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</si>
  <si>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</si>
  <si>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</si>
  <si>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</si>
  <si>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</si>
  <si>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</si>
  <si>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</si>
  <si>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</si>
  <si>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</si>
  <si>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</si>
  <si>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</si>
  <si>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</si>
  <si>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</si>
  <si>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</si>
  <si>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</si>
  <si>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</si>
  <si>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</si>
  <si>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</si>
  <si>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</si>
  <si>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</si>
  <si>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</si>
  <si>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</si>
  <si>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</si>
  <si>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</si>
  <si>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</si>
  <si>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</si>
  <si>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</si>
  <si>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</si>
  <si>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</si>
  <si>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</si>
  <si>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</si>
  <si>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</si>
  <si>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</si>
  <si>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</si>
  <si>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</si>
  <si>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</si>
  <si>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</si>
  <si>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</si>
  <si>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</si>
  <si>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</si>
  <si>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</si>
  <si>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</si>
  <si>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</si>
  <si>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</si>
  <si>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</si>
  <si>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</si>
  <si>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</si>
  <si>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</si>
  <si>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</si>
  <si>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</si>
  <si>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</si>
  <si>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</si>
  <si>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</si>
  <si>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</si>
  <si>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</si>
  <si>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</si>
  <si>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</si>
  <si>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</si>
  <si>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</si>
  <si>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</si>
  <si>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</si>
  <si>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</si>
  <si>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</si>
  <si>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</si>
  <si>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</si>
  <si>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</si>
  <si>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</si>
  <si>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</si>
  <si>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</si>
  <si>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</si>
  <si>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</si>
  <si>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</si>
  <si>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</si>
  <si>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</si>
  <si>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</si>
  <si>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</si>
  <si>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</si>
  <si>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</si>
  <si>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</si>
  <si>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</si>
  <si>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</si>
  <si>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</si>
  <si>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</si>
  <si>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</si>
  <si>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</si>
  <si>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</si>
  <si>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</si>
  <si>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</si>
  <si>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</si>
  <si>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</si>
  <si>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</si>
  <si>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</si>
  <si>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</si>
  <si>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</si>
  <si>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</si>
  <si>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</si>
  <si>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</si>
  <si>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</si>
  <si>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</si>
  <si>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</si>
  <si>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</si>
  <si>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</si>
  <si>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</si>
  <si>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</si>
  <si>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</si>
  <si>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</si>
  <si>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</si>
  <si>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</si>
  <si>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</si>
  <si>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</si>
  <si>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</si>
  <si>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</si>
  <si>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</si>
  <si>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</si>
  <si>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</si>
  <si>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</si>
  <si>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</si>
  <si>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</si>
  <si>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</si>
  <si>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</si>
  <si>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</si>
  <si>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</si>
  <si>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</si>
  <si>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</si>
  <si>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</si>
  <si>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</si>
  <si>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</si>
  <si>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</si>
  <si>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</si>
  <si>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</si>
  <si>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</si>
  <si>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</si>
  <si>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</si>
  <si>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</si>
  <si>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</si>
  <si>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</si>
  <si>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</si>
  <si>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</si>
  <si>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</si>
  <si>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</si>
  <si>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</si>
  <si>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</si>
  <si>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</si>
  <si>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</si>
  <si>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</si>
  <si>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</si>
  <si>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</si>
  <si>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</si>
  <si>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</si>
  <si>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</si>
  <si>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</si>
  <si>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</si>
  <si>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</si>
  <si>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</si>
  <si>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</si>
  <si>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</si>
  <si>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</si>
  <si>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</si>
  <si>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</si>
  <si>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</si>
  <si>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</si>
  <si>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</si>
  <si>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</si>
  <si>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</si>
  <si>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</si>
  <si>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</si>
  <si>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</si>
  <si>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</si>
  <si>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</si>
  <si>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</si>
  <si>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</si>
  <si>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</si>
  <si>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</si>
  <si>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</si>
  <si>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</si>
  <si>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</si>
  <si>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</si>
  <si>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</si>
  <si>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</si>
  <si>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</si>
  <si>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</si>
  <si>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</si>
  <si>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</si>
  <si>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</si>
  <si>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</si>
  <si>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</si>
  <si>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</si>
  <si>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</si>
  <si>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</si>
  <si>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</si>
  <si>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</si>
  <si>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</si>
  <si>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</si>
  <si>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</si>
  <si>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</si>
  <si>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</si>
  <si>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</si>
  <si>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</si>
  <si>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</si>
  <si>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</si>
  <si>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徳島県鳴門市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</si>
  <si>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</si>
  <si>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</si>
  <si>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</si>
  <si>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</si>
  <si>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</si>
  <si>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</si>
  <si>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</si>
  <si>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</si>
  <si>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</si>
  <si>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</si>
  <si>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</si>
  <si>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</si>
  <si>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</si>
  <si>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</si>
  <si>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</si>
  <si>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</si>
  <si>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</si>
  <si>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</si>
  <si>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</si>
  <si>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</si>
  <si>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</si>
  <si>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</si>
  <si>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</si>
  <si>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</si>
  <si>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</si>
  <si>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</si>
  <si>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</si>
  <si>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</si>
  <si>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</si>
  <si>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</si>
  <si>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</si>
  <si>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</si>
  <si>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</si>
  <si>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</si>
  <si>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</si>
  <si>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</si>
  <si>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</si>
  <si>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</si>
  <si>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</si>
  <si>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</si>
  <si>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</si>
  <si>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</si>
  <si>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</si>
  <si>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</si>
  <si>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</si>
  <si>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</si>
  <si>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</si>
  <si>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</si>
  <si>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</si>
  <si>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</si>
  <si>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</si>
  <si>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</si>
  <si>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</si>
  <si>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</si>
  <si>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</si>
  <si>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</si>
  <si>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</si>
  <si>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</si>
  <si>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</si>
  <si>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</si>
  <si>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</si>
  <si>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</si>
  <si>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</si>
  <si>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</si>
  <si>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</si>
  <si>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</si>
  <si>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</si>
  <si>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</si>
  <si>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</si>
  <si>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</si>
  <si>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</si>
  <si>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</si>
  <si>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</si>
  <si>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</si>
  <si>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</si>
  <si>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</si>
  <si>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</si>
  <si>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</si>
  <si>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</si>
  <si>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</si>
  <si>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</si>
  <si>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</si>
  <si>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</si>
  <si>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</si>
  <si>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</si>
  <si>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</si>
  <si>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</si>
  <si>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</si>
  <si>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</si>
  <si>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</si>
  <si>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</si>
  <si>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</si>
  <si>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</si>
  <si>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</si>
  <si>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</si>
  <si>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</si>
  <si>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</si>
  <si>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</si>
  <si>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</si>
  <si>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</si>
  <si>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</si>
  <si>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</si>
  <si>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</si>
  <si>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</si>
  <si>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</si>
  <si>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</si>
  <si>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</si>
  <si>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</si>
  <si>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</si>
  <si>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</si>
  <si>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</si>
  <si>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</si>
  <si>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</si>
  <si>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</si>
  <si>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</si>
  <si>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</si>
  <si>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</si>
  <si>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</si>
  <si>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</si>
  <si>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</si>
  <si>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</si>
  <si>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</si>
  <si>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</si>
  <si>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</si>
  <si>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</si>
  <si>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</si>
  <si>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</si>
  <si>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</si>
  <si>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</si>
  <si>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</si>
  <si>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</si>
  <si>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</si>
  <si>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</si>
  <si>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</si>
  <si>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</si>
  <si>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</si>
  <si>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</si>
  <si>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</si>
  <si>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</si>
  <si>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</si>
  <si>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</si>
  <si>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</si>
  <si>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</si>
  <si>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</si>
  <si>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</si>
  <si>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</si>
  <si>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</si>
  <si>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</si>
  <si>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</si>
  <si>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</si>
  <si>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徳島県鳴門市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</si>
  <si>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</si>
  <si>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</si>
  <si>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</si>
  <si>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</si>
  <si>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</si>
  <si>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</si>
  <si>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</si>
  <si>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</si>
  <si>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</si>
  <si>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</si>
  <si>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</si>
  <si>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</si>
  <si>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</si>
  <si>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</si>
  <si>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</si>
  <si>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</si>
  <si>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</si>
  <si>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</si>
  <si>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</si>
  <si>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</si>
  <si>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鳴門市住宅新築資金等貸付事業特別会計</t>
    <phoneticPr fontId="5"/>
  </si>
  <si>
    <t>鳴門市光熱水費等支出特別会計</t>
    <phoneticPr fontId="5"/>
  </si>
  <si>
    <t>鳴門市給与費等管理特別会計</t>
    <phoneticPr fontId="5"/>
  </si>
  <si>
    <t>-</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</si>
  <si>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</si>
  <si>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</si>
  <si>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</si>
  <si>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</si>
  <si>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</si>
  <si>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</si>
  <si>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</si>
  <si>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</si>
  <si>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</si>
  <si>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</si>
  <si>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</si>
  <si>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</si>
  <si>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</si>
  <si>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</si>
  <si>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</si>
  <si>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</si>
  <si>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</si>
  <si>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</si>
  <si>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</si>
  <si>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鳴門市モーターボート競走事業会計</t>
    <phoneticPr fontId="5"/>
  </si>
  <si>
    <t>鳴門市公設地方卸売市場事業特別会計</t>
    <phoneticPr fontId="5"/>
  </si>
  <si>
    <t>法非適用企業</t>
    <phoneticPr fontId="5"/>
  </si>
  <si>
    <t>鳴門市公共下水道事業特別会計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</si>
  <si>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</si>
  <si>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</si>
  <si>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</si>
  <si>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</si>
  <si>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</si>
  <si>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</si>
  <si>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</si>
  <si>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</si>
  <si>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</si>
  <si>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</si>
  <si>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</si>
  <si>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</si>
  <si>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</si>
  <si>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</si>
  <si>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</si>
  <si>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</si>
  <si>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</si>
  <si>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</si>
  <si>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</si>
  <si>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</si>
  <si>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</si>
  <si>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</si>
  <si>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</si>
  <si>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</si>
  <si>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</si>
  <si>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</si>
  <si>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</si>
  <si>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</si>
  <si>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</si>
  <si>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</si>
  <si>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</si>
  <si>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</si>
  <si>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</si>
  <si>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</si>
  <si>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</si>
  <si>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</si>
  <si>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</si>
  <si>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</si>
  <si>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</si>
  <si>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</si>
  <si>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</si>
  <si>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</si>
  <si>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</si>
  <si>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</si>
  <si>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</si>
  <si>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</si>
  <si>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</si>
  <si>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</si>
  <si>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</si>
  <si>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</si>
  <si>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</si>
  <si>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</si>
  <si>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</si>
  <si>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</si>
  <si>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</si>
  <si>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</si>
  <si>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</si>
  <si>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</si>
  <si>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鳴門市公共下水道事業特別会計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</si>
  <si>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</si>
  <si>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</si>
  <si>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鳴門市水道事業会計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</si>
  <si>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</si>
  <si>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鳴門市モーターボート競走事業会計</t>
    <phoneticPr fontId="5"/>
  </si>
  <si>
    <t>(Ｆ)</t>
    <phoneticPr fontId="5"/>
  </si>
  <si>
    <t>鳴門市介護保険事業特別会計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</si>
  <si>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</si>
  <si>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</si>
  <si>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</si>
  <si>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</si>
  <si>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</si>
  <si>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</si>
  <si>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</si>
  <si>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</si>
  <si>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</si>
  <si>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</si>
  <si>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</si>
  <si>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</si>
  <si>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</si>
  <si>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</si>
  <si>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</si>
  <si>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</si>
  <si>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</si>
  <si>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</si>
  <si>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</si>
  <si>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</si>
  <si>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</si>
  <si>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</si>
  <si>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</si>
  <si>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</si>
  <si>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</si>
  <si>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</si>
  <si>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</si>
  <si>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</si>
  <si>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</si>
  <si>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</si>
  <si>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</si>
  <si>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</si>
  <si>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</si>
  <si>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</si>
  <si>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</si>
  <si>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</si>
  <si>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</si>
  <si>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</si>
  <si>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</si>
  <si>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</si>
  <si>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</si>
  <si>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</si>
  <si>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</si>
  <si>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</si>
  <si>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</si>
  <si>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</si>
  <si>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</si>
  <si>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</si>
  <si>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</si>
  <si>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</si>
  <si>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</si>
  <si>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</si>
  <si>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</si>
  <si>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</si>
  <si>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</si>
  <si>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</si>
  <si>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</si>
  <si>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</si>
  <si>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</si>
  <si>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</si>
  <si>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</si>
  <si>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</si>
  <si>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</si>
  <si>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</si>
  <si>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</si>
  <si>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</si>
  <si>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</si>
  <si>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</si>
  <si>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</si>
  <si>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</si>
  <si>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</si>
  <si>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</si>
  <si>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</si>
  <si>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</si>
  <si>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</si>
  <si>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</si>
  <si>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</si>
  <si>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</si>
  <si>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</si>
  <si>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</si>
  <si>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</si>
  <si>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</si>
  <si>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</si>
  <si>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</si>
  <si>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3.16</t>
  </si>
  <si>
    <t>鳴門市モーターボート競走事業会計</t>
  </si>
  <si>
    <t>鳴門市水道事業会計</t>
  </si>
  <si>
    <t>一般会計</t>
  </si>
  <si>
    <t>鳴門市介護保険事業特別会計</t>
  </si>
  <si>
    <t>鳴門市国民健康保険事業特別会計</t>
  </si>
  <si>
    <t>鳴門市後期高齢者医療特別会計</t>
  </si>
  <si>
    <t>鳴門市公共下水道事業特別会計</t>
  </si>
  <si>
    <t>鳴門市住宅新築資金等貸付事業特別会計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</si>
  <si>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</si>
  <si>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</si>
  <si>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</si>
  <si>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</si>
  <si>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</si>
  <si>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</si>
  <si>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</si>
  <si>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</si>
  <si>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</si>
  <si>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徳島県市町村総合事務組合</t>
    <phoneticPr fontId="2"/>
  </si>
  <si>
    <t>徳島県市町村総合事務組合（徳島滞納整理機構特別会計）</t>
    <phoneticPr fontId="2"/>
  </si>
  <si>
    <t>徳島県後期高齢者医療広域連合</t>
    <phoneticPr fontId="2"/>
  </si>
  <si>
    <t>徳島県後期高齢者医療広域連合（後期高齢者医療事業会計）</t>
    <phoneticPr fontId="2"/>
  </si>
  <si>
    <t>-</t>
    <phoneticPr fontId="2"/>
  </si>
  <si>
    <t>鳴門市観光コンベンション</t>
    <rPh sb="0" eb="3">
      <t>ナルトシ</t>
    </rPh>
    <rPh sb="3" eb="5">
      <t>カンコウ</t>
    </rPh>
    <phoneticPr fontId="2"/>
  </si>
  <si>
    <t>鳴門市庁舎整備基金</t>
    <rPh sb="0" eb="3">
      <t>ナルトシ</t>
    </rPh>
    <phoneticPr fontId="2"/>
  </si>
  <si>
    <t>鳴門市ふるさと活性化基金</t>
    <rPh sb="0" eb="3">
      <t>ナルトシ</t>
    </rPh>
    <phoneticPr fontId="2"/>
  </si>
  <si>
    <t>鳴門市ボートレース鳴門まちづくり基金</t>
    <rPh sb="0" eb="3">
      <t>ナルトシ</t>
    </rPh>
    <phoneticPr fontId="2"/>
  </si>
  <si>
    <t>鳴門市公営住宅基金</t>
    <rPh sb="0" eb="3">
      <t>ナルトシ</t>
    </rPh>
    <phoneticPr fontId="2"/>
  </si>
  <si>
    <t>鳴門市福祉基金</t>
    <rPh sb="0" eb="3">
      <t>ナルトシ</t>
    </rPh>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</si>
  <si>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</si>
  <si>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</si>
  <si>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</si>
  <si>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</si>
  <si>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</si>
  <si>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</si>
  <si>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</si>
  <si>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</si>
  <si>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</si>
  <si>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当該指標について、類似団体内平均値より高い数値である。退職手当債や新ごみ処理施設建設債等が償還終了となったことから実質公債費比率に減少傾向が見られるが、今後も公共施設の更新等、大規模な事業が予定されているため、高止まりの状況が続く見込みである。
　今後も厳しい財政運営となるが、投資的経費の動向に注視しつつ、地方債の発行管理を適正に行うとともに、行財政改革の推進による職員数の縮減や基金残高の確保等を念頭に置いた財政運営を図る。</t>
    <rPh sb="31" eb="33">
      <t>タイショク</t>
    </rPh>
    <rPh sb="47" eb="48">
      <t>ナド</t>
    </rPh>
    <rPh sb="49" eb="51">
      <t>ショウカン</t>
    </rPh>
    <rPh sb="51" eb="53">
      <t>シュウリョウ</t>
    </rPh>
    <rPh sb="61" eb="63">
      <t>ジッシツ</t>
    </rPh>
    <rPh sb="63" eb="66">
      <t>コウサイヒ</t>
    </rPh>
    <rPh sb="66" eb="68">
      <t>ヒリツ</t>
    </rPh>
    <rPh sb="69" eb="71">
      <t>ゲンショウ</t>
    </rPh>
    <rPh sb="71" eb="73">
      <t>ケイコウ</t>
    </rPh>
    <rPh sb="74" eb="75">
      <t>ミ</t>
    </rPh>
    <rPh sb="80" eb="82">
      <t>コンゴ</t>
    </rPh>
    <rPh sb="83" eb="85">
      <t>コウキョウ</t>
    </rPh>
    <rPh sb="85" eb="87">
      <t>シセツ</t>
    </rPh>
    <rPh sb="88" eb="90">
      <t>コウシン</t>
    </rPh>
    <rPh sb="90" eb="91">
      <t>ナド</t>
    </rPh>
    <rPh sb="92" eb="95">
      <t>ダイキボ</t>
    </rPh>
    <rPh sb="96" eb="98">
      <t>ジギョウ</t>
    </rPh>
    <rPh sb="99" eb="101">
      <t>ヨテイ</t>
    </rPh>
    <rPh sb="109" eb="111">
      <t>タカド</t>
    </rPh>
    <rPh sb="114" eb="116">
      <t>ジョウキョウ</t>
    </rPh>
    <rPh sb="117" eb="118">
      <t>ツヅ</t>
    </rPh>
    <rPh sb="119" eb="121">
      <t>ミコ</t>
    </rPh>
    <rPh sb="128" eb="130">
      <t>コンゴ</t>
    </rPh>
    <rPh sb="131" eb="132">
      <t>キビ</t>
    </rPh>
    <rPh sb="134" eb="136">
      <t>ザイセイ</t>
    </rPh>
    <rPh sb="136" eb="138">
      <t>ウンエイ</t>
    </rPh>
    <rPh sb="215" eb="216">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</si>
  <si>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</si>
  <si>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</si>
  <si>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</si>
  <si>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</si>
  <si>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</si>
  <si>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本市の当該指標について、類似団体内平均より高い数値である。将来負担比率は減少し、有形固定資産減価償却比率は増加となっているが、一時的な増減であり、引き続き高い水準で推移することが見込まれる。これは、依然として減価償却率が高く（老朽化が進み更新等が必要な公共施設が多く）、更新等の際に地方債を活用するためである。
　引き続き「公共施設等総合管理計画」に基づき、中長期的な視点で施設の更新や統廃合、長寿命化等を検討し、対応策を実行していく。</t>
    <rPh sb="38" eb="40">
      <t>ゲンショウ</t>
    </rPh>
    <rPh sb="55" eb="57">
      <t>ゾウカ</t>
    </rPh>
    <rPh sb="65" eb="68">
      <t>イチジテキ</t>
    </rPh>
    <rPh sb="69" eb="71">
      <t>ゾウゲン</t>
    </rPh>
    <rPh sb="75" eb="76">
      <t>ヒ</t>
    </rPh>
    <rPh sb="77" eb="78">
      <t>ツヅ</t>
    </rPh>
    <rPh sb="79" eb="80">
      <t>タカ</t>
    </rPh>
    <rPh sb="115" eb="118">
      <t>ロウキュウカ</t>
    </rPh>
    <rPh sb="119" eb="120">
      <t>スス</t>
    </rPh>
    <rPh sb="121" eb="123">
      <t>コウシン</t>
    </rPh>
    <rPh sb="123" eb="124">
      <t>ナド</t>
    </rPh>
    <rPh sb="125" eb="127">
      <t>ヒツヨウ</t>
    </rPh>
    <rPh sb="128" eb="130">
      <t>コウキョウ</t>
    </rPh>
    <rPh sb="133" eb="134">
      <t>オオ</t>
    </rPh>
    <rPh sb="159" eb="160">
      <t>ヒ</t>
    </rPh>
    <rPh sb="161" eb="162">
      <t>ツヅ</t>
    </rPh>
    <rPh sb="203" eb="204">
      <t>ナド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</si>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</sst>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9C1D-4C8B-AC4A-13E277E56E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40445</c:v>
                </c:pt>
                <c:pt idx="1">
                  <c:v>47293</c:v>
                </c:pt>
                <c:pt idx="2">
                  <c:v>44937</c:v>
                </c:pt>
                <c:pt idx="3">
                  <c:v>65037</c:v>
                </c:pt>
                <c:pt idx="4">
                  <c:v>46092</c:v>
                </c:pt>
              </c:numCache>
            </c:numRef>
          </c:val>
          <c:smooth val="0"/>
          <c:extLst>
            <c:ext xmlns:c16="http://schemas.microsoft.com/office/drawing/2014/chart" uri="{C3380CC4-5D6E-409C-BE32-E72D297353CC}">
              <c16:uniqueId val="{00000001-9C1D-4C8B-AC4A-13E277E56E1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4.84</c:v>
                </c:pt>
                <c:pt idx="1">
                  <c:v>4.22</c:v>
                </c:pt>
                <c:pt idx="2">
                  <c:v>3.81</c:v>
                </c:pt>
                <c:pt idx="3">
                  <c:v>4.9800000000000004</c:v>
                </c:pt>
                <c:pt idx="4">
                  <c:v>5.51</c:v>
                </c:pt>
              </c:numCache>
            </c:numRef>
          </c:val>
          <c:extLst>
            <c:ext xmlns:c16="http://schemas.microsoft.com/office/drawing/2014/chart" uri="{C3380CC4-5D6E-409C-BE32-E72D297353CC}">
              <c16:uniqueId val="{00000000-08B5-4E10-AAC9-CA5B92CF47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11.01</c:v>
                </c:pt>
                <c:pt idx="1">
                  <c:v>11.76</c:v>
                </c:pt>
                <c:pt idx="2">
                  <c:v>9.14</c:v>
                </c:pt>
                <c:pt idx="3">
                  <c:v>8.67</c:v>
                </c:pt>
                <c:pt idx="4">
                  <c:v>14.03</c:v>
                </c:pt>
              </c:numCache>
            </c:numRef>
          </c:val>
          <c:extLst>
            <c:ext xmlns:c16="http://schemas.microsoft.com/office/drawing/2014/chart" uri="{C3380CC4-5D6E-409C-BE32-E72D297353CC}">
              <c16:uniqueId val="{00000001-08B5-4E10-AAC9-CA5B92CF47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0.38</c:v>
                </c:pt>
                <c:pt idx="2">
                  <c:v>-3.16</c:v>
                </c:pt>
                <c:pt idx="3">
                  <c:v>0.68</c:v>
                </c:pt>
                <c:pt idx="4">
                  <c:v>5.79</c:v>
                </c:pt>
              </c:numCache>
            </c:numRef>
          </c:val>
          <c:smooth val="0"/>
          <c:extLst>
            <c:ext xmlns:c16="http://schemas.microsoft.com/office/drawing/2014/chart" uri="{C3380CC4-5D6E-409C-BE32-E72D297353CC}">
              <c16:uniqueId val="{00000002-08B5-4E10-AAC9-CA5B92CF47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0.71</c:v>
                </c:pt>
                <c:pt idx="2">
                  <c:v>#N/A</c:v>
                </c:pt>
                <c:pt idx="3">
                  <c:v>0.92</c:v>
                </c:pt>
                <c:pt idx="4">
                  <c:v>#N/A</c:v>
                </c:pt>
                <c:pt idx="5">
                  <c:v>0.02</c:v>
                </c:pt>
                <c:pt idx="6">
                  <c:v>#N/A</c:v>
                </c:pt>
                <c:pt idx="7">
                  <c:v>0.01</c:v>
                </c:pt>
                <c:pt idx="8">
                  <c:v>#N/A</c:v>
                </c:pt>
                <c:pt idx="9">
                  <c:v>0</c:v>
                </c:pt>
              </c:numCache>
            </c:numRef>
          </c:val>
          <c:extLst>
            <c:ext xmlns:c16="http://schemas.microsoft.com/office/drawing/2014/chart" uri="{C3380CC4-5D6E-409C-BE32-E72D297353CC}">
              <c16:uniqueId val="{00000000-0402-4A8A-82C0-7C272DD7E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02-4A8A-82C0-7C272DD7E043}"/>
            </c:ext>
          </c:extLst>
        </c:ser>
        <c:ser>
          <c:idx val="2"/>
          <c:order val="2"/>
          <c:tx>
            <c:strRef>
              <c:f>データシート!$A$29</c:f>
              <c:strCache>
                <c:ptCount val="1"/>
                <c:pt idx="0">
                  <c:v>鳴門市住宅新築資金等貸付事業特別会計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0.03</c:v>
                </c:pt>
                <c:pt idx="8">
                  <c:v>#N/A</c:v>
                </c:pt>
                <c:pt idx="9">
                  <c:v>0.03</c:v>
                </c:pt>
              </c:numCache>
            </c:numRef>
          </c:val>
          <c:extLst>
            <c:ext xmlns:c16="http://schemas.microsoft.com/office/drawing/2014/chart" uri="{C3380CC4-5D6E-409C-BE32-E72D297353CC}">
              <c16:uniqueId val="{00000002-0402-4A8A-82C0-7C272DD7E043}"/>
            </c:ext>
          </c:extLst>
        </c:ser>
        <c:ser>
          <c:idx val="3"/>
          <c:order val="3"/>
          <c:tx>
            <c:strRef>
              <c:f>データシート!$A$30</c:f>
              <c:strCache>
                <c:ptCount val="1"/>
                <c:pt idx="0">
                  <c:v>鳴門市公共下水道事業特別会計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0.12</c:v>
                </c:pt>
                <c:pt idx="8">
                  <c:v>#N/A</c:v>
                </c:pt>
                <c:pt idx="9">
                  <c:v>0.12</c:v>
                </c:pt>
              </c:numCache>
            </c:numRef>
          </c:val>
          <c:extLst>
            <c:ext xmlns:c16="http://schemas.microsoft.com/office/drawing/2014/chart" uri="{C3380CC4-5D6E-409C-BE32-E72D297353CC}">
              <c16:uniqueId val="{00000003-0402-4A8A-82C0-7C272DD7E043}"/>
            </c:ext>
          </c:extLst>
        </c:ser>
        <c:ser>
          <c:idx val="4"/>
          <c:order val="4"/>
          <c:tx>
            <c:strRef>
              <c:f>データシート!$A$31</c:f>
              <c:strCache>
                <c:ptCount val="1"/>
                <c:pt idx="0">
                  <c:v>鳴門市後期高齢者医療特別会計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0.14000000000000001</c:v>
                </c:pt>
                <c:pt idx="4">
                  <c:v>#N/A</c:v>
                </c:pt>
                <c:pt idx="5">
                  <c:v>0.17</c:v>
                </c:pt>
                <c:pt idx="6">
                  <c:v>#N/A</c:v>
                </c:pt>
                <c:pt idx="7">
                  <c:v>0.18</c:v>
                </c:pt>
                <c:pt idx="8">
                  <c:v>#N/A</c:v>
                </c:pt>
                <c:pt idx="9">
                  <c:v>0.18</c:v>
                </c:pt>
              </c:numCache>
            </c:numRef>
          </c:val>
          <c:extLst>
            <c:ext xmlns:c16="http://schemas.microsoft.com/office/drawing/2014/chart" uri="{C3380CC4-5D6E-409C-BE32-E72D297353CC}">
              <c16:uniqueId val="{00000004-0402-4A8A-82C0-7C272DD7E043}"/>
            </c:ext>
          </c:extLst>
        </c:ser>
        <c:ser>
          <c:idx val="5"/>
          <c:order val="5"/>
          <c:tx>
            <c:strRef>
              <c:f>データシート!$A$32</c:f>
              <c:strCache>
                <c:ptCount val="1"/>
                <c:pt idx="0">
                  <c:v>鳴門市国民健康保険事業特別会計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1.38</c:v>
                </c:pt>
                <c:pt idx="2">
                  <c:v>#N/A</c:v>
                </c:pt>
                <c:pt idx="3">
                  <c:v>1.72</c:v>
                </c:pt>
                <c:pt idx="4">
                  <c:v>#N/A</c:v>
                </c:pt>
                <c:pt idx="5">
                  <c:v>2.12</c:v>
                </c:pt>
                <c:pt idx="6">
                  <c:v>#N/A</c:v>
                </c:pt>
                <c:pt idx="7">
                  <c:v>0.55000000000000004</c:v>
                </c:pt>
                <c:pt idx="8">
                  <c:v>#N/A</c:v>
                </c:pt>
                <c:pt idx="9">
                  <c:v>0.49</c:v>
                </c:pt>
              </c:numCache>
            </c:numRef>
          </c:val>
          <c:extLst>
            <c:ext xmlns:c16="http://schemas.microsoft.com/office/drawing/2014/chart" uri="{C3380CC4-5D6E-409C-BE32-E72D297353CC}">
              <c16:uniqueId val="{00000005-0402-4A8A-82C0-7C272DD7E043}"/>
            </c:ext>
          </c:extLst>
        </c:ser>
        <c:ser>
          <c:idx val="6"/>
          <c:order val="6"/>
          <c:tx>
            <c:strRef>
              <c:f>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0.81</c:v>
                </c:pt>
                <c:pt idx="4">
                  <c:v>#N/A</c:v>
                </c:pt>
                <c:pt idx="5">
                  <c:v>1.1299999999999999</c:v>
                </c:pt>
                <c:pt idx="6">
                  <c:v>#N/A</c:v>
                </c:pt>
                <c:pt idx="7">
                  <c:v>1.4</c:v>
                </c:pt>
                <c:pt idx="8">
                  <c:v>#N/A</c:v>
                </c:pt>
                <c:pt idx="9">
                  <c:v>1.89</c:v>
                </c:pt>
              </c:numCache>
            </c:numRef>
          </c:val>
          <c:extLst>
            <c:ext xmlns:c16="http://schemas.microsoft.com/office/drawing/2014/chart" uri="{C3380CC4-5D6E-409C-BE32-E72D297353CC}">
              <c16:uniqueId val="{00000006-0402-4A8A-82C0-7C272DD7E0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4.83</c:v>
                </c:pt>
                <c:pt idx="2">
                  <c:v>#N/A</c:v>
                </c:pt>
                <c:pt idx="3">
                  <c:v>4.2</c:v>
                </c:pt>
                <c:pt idx="4">
                  <c:v>#N/A</c:v>
                </c:pt>
                <c:pt idx="5">
                  <c:v>3.77</c:v>
                </c:pt>
                <c:pt idx="6">
                  <c:v>#N/A</c:v>
                </c:pt>
                <c:pt idx="7">
                  <c:v>4.9400000000000004</c:v>
                </c:pt>
                <c:pt idx="8">
                  <c:v>#N/A</c:v>
                </c:pt>
                <c:pt idx="9">
                  <c:v>5.47</c:v>
                </c:pt>
              </c:numCache>
            </c:numRef>
          </c:val>
          <c:extLst>
            <c:ext xmlns:c16="http://schemas.microsoft.com/office/drawing/2014/chart" uri="{C3380CC4-5D6E-409C-BE32-E72D297353CC}">
              <c16:uniqueId val="{00000007-0402-4A8A-82C0-7C272DD7E043}"/>
            </c:ext>
          </c:extLst>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11.39</c:v>
                </c:pt>
                <c:pt idx="2">
                  <c:v>#N/A</c:v>
                </c:pt>
                <c:pt idx="3">
                  <c:v>10.43</c:v>
                </c:pt>
                <c:pt idx="4">
                  <c:v>#N/A</c:v>
                </c:pt>
                <c:pt idx="5">
                  <c:v>10.94</c:v>
                </c:pt>
                <c:pt idx="6">
                  <c:v>#N/A</c:v>
                </c:pt>
                <c:pt idx="7">
                  <c:v>11.38</c:v>
                </c:pt>
                <c:pt idx="8">
                  <c:v>#N/A</c:v>
                </c:pt>
                <c:pt idx="9">
                  <c:v>10.51</c:v>
                </c:pt>
              </c:numCache>
            </c:numRef>
          </c:val>
          <c:extLst>
            <c:ext xmlns:c16="http://schemas.microsoft.com/office/drawing/2014/chart" uri="{C3380CC4-5D6E-409C-BE32-E72D297353CC}">
              <c16:uniqueId val="{00000008-0402-4A8A-82C0-7C272DD7E043}"/>
            </c:ext>
          </c:extLst>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46.37</c:v>
                </c:pt>
                <c:pt idx="2">
                  <c:v>#N/A</c:v>
                </c:pt>
                <c:pt idx="3">
                  <c:v>20.12</c:v>
                </c:pt>
                <c:pt idx="4">
                  <c:v>#N/A</c:v>
                </c:pt>
                <c:pt idx="5">
                  <c:v>30.65</c:v>
                </c:pt>
                <c:pt idx="6">
                  <c:v>#N/A</c:v>
                </c:pt>
                <c:pt idx="7">
                  <c:v>40.409999999999997</c:v>
                </c:pt>
                <c:pt idx="8">
                  <c:v>#N/A</c:v>
                </c:pt>
                <c:pt idx="9">
                  <c:v>52.41</c:v>
                </c:pt>
              </c:numCache>
            </c:numRef>
          </c:val>
          <c:extLst>
            <c:ext xmlns:c16="http://schemas.microsoft.com/office/drawing/2014/chart" uri="{C3380CC4-5D6E-409C-BE32-E72D297353CC}">
              <c16:uniqueId val="{00000009-0402-4A8A-82C0-7C272DD7E0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1621</c:v>
                </c:pt>
                <c:pt idx="5">
                  <c:v>1615</c:v>
                </c:pt>
                <c:pt idx="8">
                  <c:v>1635</c:v>
                </c:pt>
                <c:pt idx="11">
                  <c:v>1587</c:v>
                </c:pt>
                <c:pt idx="14">
                  <c:v>1598</c:v>
                </c:pt>
              </c:numCache>
            </c:numRef>
          </c:val>
          <c:extLst>
            <c:ext xmlns:c16="http://schemas.microsoft.com/office/drawing/2014/chart" uri="{C3380CC4-5D6E-409C-BE32-E72D297353CC}">
              <c16:uniqueId val="{00000000-A773-4216-AF43-41D70A6FE3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773-4216-AF43-41D70A6FE3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773-4216-AF43-41D70A6FE3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73-4216-AF43-41D70A6FE3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298</c:v>
                </c:pt>
                <c:pt idx="3">
                  <c:v>301</c:v>
                </c:pt>
                <c:pt idx="6">
                  <c:v>315</c:v>
                </c:pt>
                <c:pt idx="9">
                  <c:v>322</c:v>
                </c:pt>
                <c:pt idx="12">
                  <c:v>339</c:v>
                </c:pt>
              </c:numCache>
            </c:numRef>
          </c:val>
          <c:extLst>
            <c:ext xmlns:c16="http://schemas.microsoft.com/office/drawing/2014/chart" uri="{C3380CC4-5D6E-409C-BE32-E72D297353CC}">
              <c16:uniqueId val="{00000004-A773-4216-AF43-41D70A6FE3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73-4216-AF43-41D70A6FE3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773-4216-AF43-41D70A6FE3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3210</c:v>
                </c:pt>
                <c:pt idx="3">
                  <c:v>3185</c:v>
                </c:pt>
                <c:pt idx="6">
                  <c:v>3207</c:v>
                </c:pt>
                <c:pt idx="9">
                  <c:v>3006</c:v>
                </c:pt>
                <c:pt idx="12">
                  <c:v>2949</c:v>
                </c:pt>
              </c:numCache>
            </c:numRef>
          </c:val>
          <c:extLst>
            <c:ext xmlns:c16="http://schemas.microsoft.com/office/drawing/2014/chart" uri="{C3380CC4-5D6E-409C-BE32-E72D297353CC}">
              <c16:uniqueId val="{00000007-A773-4216-AF43-41D70A6FE3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1887</c:v>
                </c:pt>
                <c:pt idx="2">
                  <c:v>#N/A</c:v>
                </c:pt>
                <c:pt idx="3">
                  <c:v>#N/A</c:v>
                </c:pt>
                <c:pt idx="4">
                  <c:v>1871</c:v>
                </c:pt>
                <c:pt idx="5">
                  <c:v>#N/A</c:v>
                </c:pt>
                <c:pt idx="6">
                  <c:v>#N/A</c:v>
                </c:pt>
                <c:pt idx="7">
                  <c:v>1887</c:v>
                </c:pt>
                <c:pt idx="8">
                  <c:v>#N/A</c:v>
                </c:pt>
                <c:pt idx="9">
                  <c:v>#N/A</c:v>
                </c:pt>
                <c:pt idx="10">
                  <c:v>1741</c:v>
                </c:pt>
                <c:pt idx="11">
                  <c:v>#N/A</c:v>
                </c:pt>
                <c:pt idx="12">
                  <c:v>#N/A</c:v>
                </c:pt>
                <c:pt idx="13">
                  <c:v>1690</c:v>
                </c:pt>
                <c:pt idx="14">
                  <c:v>#N/A</c:v>
                </c:pt>
              </c:numCache>
            </c:numRef>
          </c:val>
          <c:smooth val="0"/>
          <c:extLst>
            <c:ext xmlns:c16="http://schemas.microsoft.com/office/drawing/2014/chart" uri="{C3380CC4-5D6E-409C-BE32-E72D297353CC}">
              <c16:uniqueId val="{00000008-A773-4216-AF43-41D70A6FE3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17994</c:v>
                </c:pt>
                <c:pt idx="5">
                  <c:v>18523</c:v>
                </c:pt>
                <c:pt idx="8">
                  <c:v>18617</c:v>
                </c:pt>
                <c:pt idx="11">
                  <c:v>18517</c:v>
                </c:pt>
                <c:pt idx="14">
                  <c:v>18732</c:v>
                </c:pt>
              </c:numCache>
            </c:numRef>
          </c:val>
          <c:extLst>
            <c:ext xmlns:c16="http://schemas.microsoft.com/office/drawing/2014/chart" uri="{C3380CC4-5D6E-409C-BE32-E72D297353CC}">
              <c16:uniqueId val="{00000000-7669-49B1-AD97-4F6431C78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543</c:v>
                </c:pt>
                <c:pt idx="5">
                  <c:v>513</c:v>
                </c:pt>
                <c:pt idx="8">
                  <c:v>495</c:v>
                </c:pt>
                <c:pt idx="11">
                  <c:v>511</c:v>
                </c:pt>
                <c:pt idx="14">
                  <c:v>534</c:v>
                </c:pt>
              </c:numCache>
            </c:numRef>
          </c:val>
          <c:extLst>
            <c:ext xmlns:c16="http://schemas.microsoft.com/office/drawing/2014/chart" uri="{C3380CC4-5D6E-409C-BE32-E72D297353CC}">
              <c16:uniqueId val="{00000001-7669-49B1-AD97-4F6431C78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3589</c:v>
                </c:pt>
                <c:pt idx="5">
                  <c:v>3708</c:v>
                </c:pt>
                <c:pt idx="8">
                  <c:v>3415</c:v>
                </c:pt>
                <c:pt idx="11">
                  <c:v>3357</c:v>
                </c:pt>
                <c:pt idx="14">
                  <c:v>3949</c:v>
                </c:pt>
              </c:numCache>
            </c:numRef>
          </c:val>
          <c:extLst>
            <c:ext xmlns:c16="http://schemas.microsoft.com/office/drawing/2014/chart" uri="{C3380CC4-5D6E-409C-BE32-E72D297353CC}">
              <c16:uniqueId val="{00000002-7669-49B1-AD97-4F6431C78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69-49B1-AD97-4F6431C78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69-49B1-AD97-4F6431C78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69-49B1-AD97-4F6431C78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3784</c:v>
                </c:pt>
                <c:pt idx="3">
                  <c:v>3524</c:v>
                </c:pt>
                <c:pt idx="6">
                  <c:v>3251</c:v>
                </c:pt>
                <c:pt idx="9">
                  <c:v>3157</c:v>
                </c:pt>
                <c:pt idx="12">
                  <c:v>3197</c:v>
                </c:pt>
              </c:numCache>
            </c:numRef>
          </c:val>
          <c:extLst>
            <c:ext xmlns:c16="http://schemas.microsoft.com/office/drawing/2014/chart" uri="{C3380CC4-5D6E-409C-BE32-E72D297353CC}">
              <c16:uniqueId val="{00000006-7669-49B1-AD97-4F6431C78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69-49B1-AD97-4F6431C78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5492</c:v>
                </c:pt>
                <c:pt idx="3">
                  <c:v>5537</c:v>
                </c:pt>
                <c:pt idx="6">
                  <c:v>6367</c:v>
                </c:pt>
                <c:pt idx="9">
                  <c:v>6258</c:v>
                </c:pt>
                <c:pt idx="12">
                  <c:v>6418</c:v>
                </c:pt>
              </c:numCache>
            </c:numRef>
          </c:val>
          <c:extLst>
            <c:ext xmlns:c16="http://schemas.microsoft.com/office/drawing/2014/chart" uri="{C3380CC4-5D6E-409C-BE32-E72D297353CC}">
              <c16:uniqueId val="{00000008-7669-49B1-AD97-4F6431C78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69-49B1-AD97-4F6431C78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26569</c:v>
                </c:pt>
                <c:pt idx="3">
                  <c:v>26882</c:v>
                </c:pt>
                <c:pt idx="6">
                  <c:v>26734</c:v>
                </c:pt>
                <c:pt idx="9">
                  <c:v>27457</c:v>
                </c:pt>
                <c:pt idx="12">
                  <c:v>27250</c:v>
                </c:pt>
              </c:numCache>
            </c:numRef>
          </c:val>
          <c:extLst>
            <c:ext xmlns:c16="http://schemas.microsoft.com/office/drawing/2014/chart" uri="{C3380CC4-5D6E-409C-BE32-E72D297353CC}">
              <c16:uniqueId val="{0000000A-7669-49B1-AD97-4F6431C78D5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13719</c:v>
                </c:pt>
                <c:pt idx="2">
                  <c:v>#N/A</c:v>
                </c:pt>
                <c:pt idx="3">
                  <c:v>#N/A</c:v>
                </c:pt>
                <c:pt idx="4">
                  <c:v>13200</c:v>
                </c:pt>
                <c:pt idx="5">
                  <c:v>#N/A</c:v>
                </c:pt>
                <c:pt idx="6">
                  <c:v>#N/A</c:v>
                </c:pt>
                <c:pt idx="7">
                  <c:v>13826</c:v>
                </c:pt>
                <c:pt idx="8">
                  <c:v>#N/A</c:v>
                </c:pt>
                <c:pt idx="9">
                  <c:v>#N/A</c:v>
                </c:pt>
                <c:pt idx="10">
                  <c:v>14487</c:v>
                </c:pt>
                <c:pt idx="11">
                  <c:v>#N/A</c:v>
                </c:pt>
                <c:pt idx="12">
                  <c:v>#N/A</c:v>
                </c:pt>
                <c:pt idx="13">
                  <c:v>13651</c:v>
                </c:pt>
                <c:pt idx="14">
                  <c:v>#N/A</c:v>
                </c:pt>
              </c:numCache>
            </c:numRef>
          </c:val>
          <c:smooth val="0"/>
          <c:extLst>
            <c:ext xmlns:c16="http://schemas.microsoft.com/office/drawing/2014/chart" uri="{C3380CC4-5D6E-409C-BE32-E72D297353CC}">
              <c16:uniqueId val="{0000000B-7669-49B1-AD97-4F6431C78D5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1236</c:v>
                </c:pt>
                <c:pt idx="1">
                  <c:v>1159</c:v>
                </c:pt>
                <c:pt idx="2">
                  <c:v>1861</c:v>
                </c:pt>
              </c:numCache>
            </c:numRef>
          </c:val>
          <c:extLst>
            <c:ext xmlns:c16="http://schemas.microsoft.com/office/drawing/2014/chart" uri="{C3380CC4-5D6E-409C-BE32-E72D297353CC}">
              <c16:uniqueId val="{00000000-F556-47F0-910B-1046718C28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465</c:v>
                </c:pt>
                <c:pt idx="1">
                  <c:v>285</c:v>
                </c:pt>
                <c:pt idx="2">
                  <c:v>186</c:v>
                </c:pt>
              </c:numCache>
            </c:numRef>
          </c:val>
          <c:extLst>
            <c:ext xmlns:c16="http://schemas.microsoft.com/office/drawing/2014/chart" uri="{C3380CC4-5D6E-409C-BE32-E72D297353CC}">
              <c16:uniqueId val="{00000001-F556-47F0-910B-1046718C28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1389</c:v>
                </c:pt>
                <c:pt idx="1">
                  <c:v>1551</c:v>
                </c:pt>
                <c:pt idx="2">
                  <c:v>1419</c:v>
                </c:pt>
              </c:numCache>
            </c:numRef>
          </c:val>
          <c:extLst>
            <c:ext xmlns:c16="http://schemas.microsoft.com/office/drawing/2014/chart" uri="{C3380CC4-5D6E-409C-BE32-E72D297353CC}">
              <c16:uniqueId val="{00000002-F556-47F0-910B-1046718C28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{0B7EC7C9-7BFE-4B9F-864E-9E523856EDE8}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83C-4C66-AC6D-1A129D2343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{DE0142B3-4E9B-4A0F-8FA9-6E4CB14A9542}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3C-4C66-AC6D-1A129D2343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{848F37D5-496E-4724-B426-BF82068DB7F8}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3C-4C66-AC6D-1A129D2343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{F3F0FF1C-CDB3-4CDD-B768-2117C9347966}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3C-4C66-AC6D-1A129D2343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{A623DA14-87B7-471E-B8BE-AE4F603EB843}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3C-4C66-AC6D-1A129D23436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{A24644BC-A5FE-4FB8-AB6D-CEC6D787528E}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83C-4C66-AC6D-1A129D23436F}"/>
                </c:ext>
              </c:extLst>
            </c:dLbl>
            <c:dLbl>
              <c:idx val="16"/>
              <c:layout>
                <c:manualLayout>
                  <c:x val="-2.839006361242766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{49D95331-ABF3-40D1-B7A1-1390E2E65C8D}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83C-4C66-AC6D-1A129D23436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{A368CDB5-DF86-495D-8F97-98138DA0D8FD}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83C-4C66-AC6D-1A129D23436F}"/>
                </c:ext>
              </c:extLst>
            </c:dLbl>
            <c:dLbl>
              <c:idx val="32"/>
              <c:layout>
                <c:manualLayout>
                  <c:x val="-3.590033732671720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{ADBC00A8-4CD1-4BAD-8208-46C9DAFE1B56}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83C-4C66-AC6D-1A129D2343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pt idx="16">
                  <c:v>63.6</c:v>
                </c:pt>
                <c:pt idx="24">
                  <c:v>62.7</c:v>
                </c:pt>
                <c:pt idx="32">
                  <c:v>63.3</c:v>
                </c:pt>
              </c:numCache>
            </c:numRef>
          </c:xVal>
          <c:yVal>
            <c:numRef>
              <c:f>公会計指標分析・財政指標組合せ分析表!$BP$51:$DC$51</c:f>
              <c:numCache>
                <c:formatCode>#,##0.0;"▲ "#,##0.0</c:formatCode>
                <c:ptCount val="40"/>
                <c:pt idx="8">
                  <c:v>109.2</c:v>
                </c:pt>
                <c:pt idx="16">
                  <c:v>115.8</c:v>
                </c:pt>
                <c:pt idx="24">
                  <c:v>122.5</c:v>
                </c:pt>
                <c:pt idx="32">
                  <c:v>116.5</c:v>
                </c:pt>
              </c:numCache>
            </c:numRef>
          </c:yVal>
          <c:smooth val="0"/>
          <c:extLst>
            <c:ext xmlns:c16="http://schemas.microsoft.com/office/drawing/2014/chart" uri="{C3380CC4-5D6E-409C-BE32-E72D297353CC}">
              <c16:uniqueId val="{00000009-E83C-4C66-AC6D-1A129D2343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{100849AA-BB30-40BD-BA8D-BAA7F1AA0929}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83C-4C66-AC6D-1A129D2343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{7E780916-144F-4219-83DE-ADC32F8EF599}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3C-4C66-AC6D-1A129D2343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{80C74197-958A-40F1-9A4D-BC43D241C18B}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3C-4C66-AC6D-1A129D2343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{A905B034-0652-46EB-A473-1197581DEE74}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3C-4C66-AC6D-1A129D2343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{C1FF7341-0C83-4C44-8E96-8861F06CE29B}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3C-4C66-AC6D-1A129D23436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{FAF185EB-7458-4A32-9D1A-D61D37DCDC8B}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83C-4C66-AC6D-1A129D23436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{7951B36F-496B-490E-8192-6118D5825504}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83C-4C66-AC6D-1A129D23436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{4800E634-8554-4967-AB69-B80226BF3275}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83C-4C66-AC6D-1A129D23436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{5028E1BE-A9C9-4A45-AE80-38F27C2D6151}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83C-4C66-AC6D-1A129D2343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E83C-4C66-AC6D-1A129D23436F}"/>
            </c:ext>
          </c:extLst>
        </c:ser>
        <c:dLbls>
          <c:showLegendKey val="0"/>
          <c:showVal val="1"/>
          <c:showCatName val="0"/>
          <c:showSerName val="0"/>
          <c:showPercent val="0"/>
          <c:showBubbleSize val="0"/>
        </c:dLbls>
        <c:axId val="46179840"/>
        <c:axId val="46181760"/>
      </c:scatterChart>
      <c:valAx>
        <c:axId val="4617984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50361150166791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{312E5F43-A777-4436-801D-0E6EB3FC2A5F}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64A-4DBD-A61B-8C4C2522B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{5C4ED8C0-A3E3-4C3A-9262-5E14EF32C14C}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4A-4DBD-A61B-8C4C2522B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{FBC00699-D933-46FB-99B2-256E06EBBFDB}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4A-4DBD-A61B-8C4C2522B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{F57D676D-A0F8-401D-B474-A5A2087B0418}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4A-4DBD-A61B-8C4C2522B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{778ECE0D-1CA3-417C-A06B-D14DAAE67265}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4A-4DBD-A61B-8C4C2522B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{A8ACB6EB-6299-4D19-9F59-D1EB3FED930D}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64A-4DBD-A61B-8C4C2522B940}"/>
                </c:ext>
              </c:extLst>
            </c:dLbl>
            <c:dLbl>
              <c:idx val="16"/>
              <c:layout>
                <c:manualLayout>
                  <c:x val="-2.289237173655335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{546F1F5D-0779-4B85-A49A-74FF9700DCC4}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64A-4DBD-A61B-8C4C2522B94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{12FFEF2D-51E3-4CBF-B349-AB2F1F4B6E50}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64A-4DBD-A61B-8C4C2522B94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{1287C68D-B8D0-454F-BDA7-88415B87A5CD}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64A-4DBD-A61B-8C4C2522B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15.6</c:v>
                </c:pt>
                <c:pt idx="16">
                  <c:v>15.7</c:v>
                </c:pt>
                <c:pt idx="24">
                  <c:v>15.3</c:v>
                </c:pt>
                <c:pt idx="32">
                  <c:v>14.9</c:v>
                </c:pt>
              </c:numCache>
            </c:numRef>
          </c:xVal>
          <c:yVal>
            <c:numRef>
              <c:f>公会計指標分析・財政指標組合せ分析表!$BP$73:$DC$73</c:f>
              <c:numCache>
                <c:formatCode>#,##0.0;"▲ "#,##0.0</c:formatCode>
                <c:ptCount val="40"/>
                <c:pt idx="0">
                  <c:v>115.3</c:v>
                </c:pt>
                <c:pt idx="8">
                  <c:v>109.2</c:v>
                </c:pt>
                <c:pt idx="16">
                  <c:v>115.8</c:v>
                </c:pt>
                <c:pt idx="24">
                  <c:v>122.5</c:v>
                </c:pt>
                <c:pt idx="32">
                  <c:v>116.5</c:v>
                </c:pt>
              </c:numCache>
            </c:numRef>
          </c:yVal>
          <c:smooth val="0"/>
          <c:extLst>
            <c:ext xmlns:c16="http://schemas.microsoft.com/office/drawing/2014/chart" uri="{C3380CC4-5D6E-409C-BE32-E72D297353CC}">
              <c16:uniqueId val="{00000009-364A-4DBD-A61B-8C4C2522B9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{F5C07E6D-27C3-40E5-A3B1-231CFFEA8DD0}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64A-4DBD-A61B-8C4C2522B94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{EED9778E-9589-4656-B7A2-F729D8C3730E}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4A-4DBD-A61B-8C4C2522B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{F70BB2CB-BBE4-4381-82DC-1754AFB17F9B}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4A-4DBD-A61B-8C4C2522B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{B8F654D9-021C-492D-A2BC-DB4DE819091A}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4A-4DBD-A61B-8C4C2522B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{A3AC0C50-AFB3-4914-8CEC-28CBD664E6FB}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4A-4DBD-A61B-8C4C2522B94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{A682093A-2BC2-47C1-BE0B-FA62447F0344}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64A-4DBD-A61B-8C4C2522B940}"/>
                </c:ext>
              </c:extLst>
            </c:dLbl>
            <c:dLbl>
              <c:idx val="16"/>
              <c:layout>
                <c:manualLayout>
                  <c:x val="-2.754918718238542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{66005EFC-2601-4816-88C4-3382157534B3}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64A-4DBD-A61B-8C4C2522B940}"/>
                </c:ext>
              </c:extLst>
            </c:dLbl>
            <c:dLbl>
              <c:idx val="24"/>
              <c:layout>
                <c:manualLayout>
                  <c:x val="-3.5846796055835836E-2"/>
                  <c:y val="-6.63782008032018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{0BAB6738-C3D8-4B0C-A911-E1176E9E0A08}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64A-4DBD-A61B-8C4C2522B940}"/>
                </c:ext>
              </c:extLst>
            </c:dLbl>
            <c:dLbl>
              <c:idx val="32"/>
              <c:layout>
                <c:manualLayout>
                  <c:x val="-3.1697991619110633E-2"/>
                  <c:y val="-5.84554358599555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{348CCF51-72EC-4BD4-9F87-835E583EEE25}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64A-4DBD-A61B-8C4C2522B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364A-4DBD-A61B-8C4C2522B940}"/>
            </c:ext>
          </c:extLst>
        </c:ser>
        <c:dLbls>
          <c:showLegendKey val="0"/>
          <c:showVal val="1"/>
          <c:showCatName val="0"/>
          <c:showSerName val="0"/>
          <c:showPercent val="0"/>
          <c:showBubbleSize val="0"/>
        </c:dLbls>
        <c:axId val="84219776"/>
        <c:axId val="84234240"/>
      </c:scatterChart>
      <c:valAx>
        <c:axId val="84219776"/>
        <c:scaling>
          <c:orientation val="minMax"/>
          <c:max val="16.400000000000002"/>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元利償還金について、団塊世代の退職手当に係る退職手当債が償還を終了したことにより、実質公債費比率の分子は減となったが、依然として公共施設耐震化事業などの償還により高い水準である。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今後、学校教育施設やその他の公共施設等の耐震化事業にかかる元金償還が始まることから、依然として高止まり傾向が予想される。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退職手当負担見込額及び地方債現在高については、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年度と同水準となっている。公営企業等債繰入見込額については、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年度以降、依然として高い水準である。</a:t>
          </a:r>
        </a:p>
        <a:p>
          <a:r>
            <a:rPr kumimoji="1" lang="ja-JP" altLang="en-US" sz="1400">
              <a:latin typeface="ＭＳ ゴシック" pitchFamily="49" charset="-128"/>
              <a:ea typeface="ＭＳ ゴシック" pitchFamily="49" charset="-128"/>
            </a:rPr>
            <a:t>　将来負担額及び将来負担比率の分子においては、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年度と比較すると減少し、</a:t>
          </a:r>
          <a:r>
            <a:rPr kumimoji="1" lang="en-US" altLang="ja-JP" sz="1400">
              <a:latin typeface="ＭＳ ゴシック" pitchFamily="49" charset="-128"/>
              <a:ea typeface="ＭＳ ゴシック" pitchFamily="49" charset="-128"/>
            </a:rPr>
            <a:t>26-28</a:t>
          </a:r>
          <a:r>
            <a:rPr kumimoji="1" lang="ja-JP" altLang="en-US" sz="1400">
              <a:latin typeface="ＭＳ ゴシック" pitchFamily="49" charset="-128"/>
              <a:ea typeface="ＭＳ ゴシック" pitchFamily="49" charset="-128"/>
            </a:rPr>
            <a:t>年度程度の水準となったものの、今後も新庁舎建設や交流拠点施設（道の駅）整備など、大規模な事業を予定していることから、引き続き厳しい財政運営となる状況である。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庁舎建設事業や交流拠点施設整備事業などの大型事業を控える中、今後の新たな財政需要に的確に対応するため、財政調整基金に積み立てを行い、約７億円の増となっている一方、減債基金については、高止まり傾向のある公債費に充てるため、１億円を取り崩したほか、その他特定目的基金の内、庁舎整備基金については、基本設計業務などに係る財源として、約８千万円を取り崩したこと等により、基金全体では、約</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の中でも、「鳴門市ふるさと活性化基金」、「鳴門市ボートレース鳴門まちづくり基金」は、ふるさと納税やボートレース事業の好調により、今後も一定額の残高確保が見込まれる。また、</a:t>
          </a:r>
          <a:r>
            <a:rPr kumimoji="1" lang="ja-JP" altLang="en-US" sz="1100">
              <a:solidFill>
                <a:schemeClr val="dk1"/>
              </a:solidFill>
              <a:effectLst/>
              <a:latin typeface="+mn-lt"/>
              <a:ea typeface="+mn-ea"/>
              <a:cs typeface="+mn-cs"/>
            </a:rPr>
            <a:t>「鳴門市庁舎整備基金」については、</a:t>
          </a:r>
          <a:r>
            <a:rPr kumimoji="1" lang="ja-JP" altLang="ja-JP" sz="1100">
              <a:solidFill>
                <a:schemeClr val="dk1"/>
              </a:solidFill>
              <a:effectLst/>
              <a:latin typeface="+mn-lt"/>
              <a:ea typeface="+mn-ea"/>
              <a:cs typeface="+mn-cs"/>
            </a:rPr>
            <a:t>新庁舎建設事業を控え、</a:t>
          </a:r>
          <a:r>
            <a:rPr kumimoji="1" lang="ja-JP" altLang="en-US" sz="1100">
              <a:solidFill>
                <a:schemeClr val="dk1"/>
              </a:solidFill>
              <a:effectLst/>
              <a:latin typeface="+mn-lt"/>
              <a:ea typeface="+mn-ea"/>
              <a:cs typeface="+mn-cs"/>
            </a:rPr>
            <a:t>積み立てていくことを予定している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年度に策定した本市の行財政改革計画である「鳴門市スーパー改革プラン</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」に基づき、計画最終年度である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億円を確保したい。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・鳴門市庁舎整備基金：庁舎の整備を円滑に行う。</a:t>
          </a:r>
          <a:endParaRPr lang="ja-JP" altLang="ja-JP" sz="1400">
            <a:effectLst/>
          </a:endParaRPr>
        </a:p>
        <a:p>
          <a:r>
            <a:rPr kumimoji="1" lang="ja-JP" altLang="ja-JP" sz="1100">
              <a:solidFill>
                <a:schemeClr val="dk1"/>
              </a:solidFill>
              <a:effectLst/>
              <a:latin typeface="+mn-lt"/>
              <a:ea typeface="+mn-ea"/>
              <a:cs typeface="+mn-cs"/>
            </a:rPr>
            <a:t>・鳴門市ふるさと活性化基金：本市の魅力あるまちづくりを推進し、市勢の活性化を図り、個性的で魅力的な「ふるさと鳴門」づくりに資する。</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・鳴門市ボートレース鳴門まちづくり基金：モーターボート競走事業の社会貢献広報事業として、地域の活性化及び振興を図り、鳴門市の活力あるまちづくりに資する。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・鳴門市庁舎整備基金：新庁舎建設事業に</a:t>
          </a:r>
          <a:r>
            <a:rPr kumimoji="1" lang="ja-JP" altLang="en-US" sz="1100">
              <a:solidFill>
                <a:schemeClr val="dk1"/>
              </a:solidFill>
              <a:effectLst/>
              <a:latin typeface="+mn-lt"/>
              <a:ea typeface="+mn-ea"/>
              <a:cs typeface="+mn-cs"/>
            </a:rPr>
            <a:t>かかる基本設計業務などの財源として</a:t>
          </a:r>
          <a:r>
            <a:rPr kumimoji="1" lang="ja-JP" altLang="ja-JP" sz="1100">
              <a:solidFill>
                <a:schemeClr val="dk1"/>
              </a:solidFill>
              <a:effectLst/>
              <a:latin typeface="+mn-lt"/>
              <a:ea typeface="+mn-ea"/>
              <a:cs typeface="+mn-cs"/>
            </a:rPr>
            <a:t>取り崩したことによる減少。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・鳴門市ふるさと活性化基金：ふるさと納税寄附金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た一方、各種事業の財源として取り崩したことによる減少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・鳴門市ボートレース鳴門まちづくり基金：モーターボート競走事業会計における平成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年度決算に基づく利益剰余金処分に基づき繰り入れし、積み立てを行った</a:t>
          </a:r>
          <a:r>
            <a:rPr kumimoji="1" lang="ja-JP" altLang="en-US" sz="1100">
              <a:solidFill>
                <a:schemeClr val="dk1"/>
              </a:solidFill>
              <a:effectLst/>
              <a:latin typeface="+mn-lt"/>
              <a:ea typeface="+mn-ea"/>
              <a:cs typeface="+mn-cs"/>
            </a:rPr>
            <a:t>一方、まちづくりや地域活性化に資する各種事業の財源として取り崩したことによる減少。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・鳴門市庁舎整備基金：新庁舎建設事業に備え、少なくとも起債対象事業費の１割程度の確保を目指す。</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毎年度の決算に基づく利益剰余金処分に基づき、一定額を繰り入れし積み立てを行うとともに、本市のまちづくりに資する事業については、モーターボート競走事業の社会貢献広報事業として、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・新庁舎建設事業や交流拠点施設整備事業などの大型事業を控える中、今後の新たな財政需要に的確に対応するため</a:t>
          </a:r>
          <a:r>
            <a:rPr kumimoji="1" lang="ja-JP" altLang="en-US" sz="1100">
              <a:solidFill>
                <a:schemeClr val="dk1"/>
              </a:solidFill>
              <a:effectLst/>
              <a:latin typeface="+mn-lt"/>
              <a:ea typeface="+mn-ea"/>
              <a:cs typeface="+mn-cs"/>
            </a:rPr>
            <a:t>、積み立てを行ったことにより約７億円の増となっている。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・本来であれば、基金の使途の明確化を図るため、特定目的基金へ積み立てるところであるが、長期的に健全な財政運営を図るとともに、突発的な財政需要に対応するためには、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億円程度を下回らない額は確保したい。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億円を超え増加傾向にあったことから、基金の取り崩しが続いており、年々減少傾向にある。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・退職手当債やクリーンセンター建設時の起債の償還が、順次終了していく見込みであることから、取り崩し額は減少の見込みである。</a:t>
          </a:r>
          <a:endParaRPr lang="ja-JP" altLang="ja-JP" sz="1400">
            <a:effectLst/>
          </a:endParaRPr>
        </a:p>
        <a:p>
          <a:r>
            <a:rPr kumimoji="1" lang="ja-JP" altLang="ja-JP" sz="1100">
              <a:solidFill>
                <a:schemeClr val="dk1"/>
              </a:solidFill>
              <a:effectLst/>
              <a:latin typeface="+mn-lt"/>
              <a:ea typeface="+mn-ea"/>
              <a:cs typeface="+mn-cs"/>
            </a:rPr>
            <a:t>・一方で、新学校給食センターの元金償還が開始することや、</a:t>
          </a:r>
          <a:r>
            <a:rPr kumimoji="1" lang="ja-JP" altLang="en-US" sz="1100">
              <a:solidFill>
                <a:schemeClr val="dk1"/>
              </a:solidFill>
              <a:effectLst/>
              <a:latin typeface="+mn-lt"/>
              <a:ea typeface="+mn-ea"/>
              <a:cs typeface="+mn-cs"/>
            </a:rPr>
            <a:t>新庁舎建設事業や交流拠点施設整備事業など</a:t>
          </a:r>
          <a:r>
            <a:rPr kumimoji="1" lang="ja-JP" altLang="ja-JP" sz="1100">
              <a:solidFill>
                <a:schemeClr val="dk1"/>
              </a:solidFill>
              <a:effectLst/>
              <a:latin typeface="+mn-lt"/>
              <a:ea typeface="+mn-ea"/>
              <a:cs typeface="+mn-cs"/>
            </a:rPr>
            <a:t>の大型の普通建設事業に備え、積み立てを行っていく。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本市の当該指標について、類似団体・全国・県の平均値より高い数値となっており、保有する有形固定資産の老朽化が進んでいる。</a:t>
          </a:r>
          <a:r>
            <a:rPr lang="ja-JP" altLang="en-US">
              <a:effectLst/>
            </a:rPr>
            <a:t>類似団体内値と比較すると、少し高いが、</a:t>
          </a:r>
          <a:r>
            <a:rPr lang="ja-JP" altLang="ja-JP" sz="1100">
              <a:solidFill>
                <a:schemeClr val="dk1"/>
              </a:solidFill>
              <a:effectLst/>
              <a:latin typeface="+mn-lt"/>
              <a:ea typeface="+mn-ea"/>
              <a:cs typeface="+mn-cs"/>
            </a:rPr>
            <a:t>その差は縮まって</a:t>
          </a:r>
          <a:r>
            <a:rPr lang="ja-JP" altLang="en-US" sz="1100">
              <a:solidFill>
                <a:schemeClr val="dk1"/>
              </a:solidFill>
              <a:effectLst/>
              <a:latin typeface="+mn-lt"/>
              <a:ea typeface="+mn-ea"/>
              <a:cs typeface="+mn-cs"/>
            </a:rPr>
            <a:t>おり</a:t>
          </a:r>
          <a:r>
            <a:rPr lang="ja-JP" altLang="en-US">
              <a:effectLst/>
            </a:rPr>
            <a:t>更新等を進めてきた結果がわかる。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a:t>
          </a:r>
          <a:r>
            <a:rPr kumimoji="1" lang="ja-JP" altLang="en-US" sz="1100">
              <a:solidFill>
                <a:schemeClr val="dk1"/>
              </a:solidFill>
              <a:effectLst/>
              <a:latin typeface="+mn-lt"/>
              <a:ea typeface="+mn-ea"/>
              <a:cs typeface="+mn-cs"/>
            </a:rPr>
            <a:t>し、対応策を実行していく。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79" name="楕円 78"/>
        <xdr:cNvSpPr/>
      </xdr:nvSpPr>
      <xdr:spPr>
        <a:xfrm>
          <a:off x="47117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0" name="有形固定資産減価償却率該当値テキスト"/>
        <xdr:cNvSpPr txBox="1"/>
      </xdr:nvSpPr>
      <xdr:spPr>
        <a:xfrm>
          <a:off x="4813300" y="49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1" name="楕円 80"/>
        <xdr:cNvSpPr/>
      </xdr:nvSpPr>
      <xdr:spPr>
        <a:xfrm>
          <a:off x="4000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20320</xdr:rowOff>
    </xdr:to>
    <xdr:cxnSp macro="">
      <xdr:nvCxnSpPr>
        <xdr:cNvPr id="82" name="直線コネクタ 81"/>
        <xdr:cNvCxnSpPr/>
      </xdr:nvCxnSpPr>
      <xdr:spPr>
        <a:xfrm flipV="1">
          <a:off x="4051300" y="514223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3" name="楕円 82"/>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20320</xdr:rowOff>
    </xdr:to>
    <xdr:cxnSp macro="">
      <xdr:nvCxnSpPr>
        <xdr:cNvPr id="84" name="直線コネクタ 83"/>
        <xdr:cNvCxnSpPr/>
      </xdr:nvCxnSpPr>
      <xdr:spPr>
        <a:xfrm>
          <a:off x="3289300" y="51314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楕円 84"/>
        <xdr:cNvSpPr/>
      </xdr:nvSpPr>
      <xdr:spPr>
        <a:xfrm>
          <a:off x="2476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159385</xdr:rowOff>
    </xdr:to>
    <xdr:cxnSp macro="">
      <xdr:nvCxnSpPr>
        <xdr:cNvPr id="86" name="直線コネクタ 85"/>
        <xdr:cNvCxnSpPr/>
      </xdr:nvCxnSpPr>
      <xdr:spPr>
        <a:xfrm>
          <a:off x="2527300" y="506666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9" name="n_3aveValue有形固定資産減価償却率"/>
        <xdr:cNvSpPr txBox="1"/>
      </xdr:nvSpPr>
      <xdr:spPr>
        <a:xfrm>
          <a:off x="2324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0" name="n_1mainValue有形固定資産減価償却率"/>
        <xdr:cNvSpPr txBox="1"/>
      </xdr:nvSpPr>
      <xdr:spPr>
        <a:xfrm>
          <a:off x="3836044" y="48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91" name="n_2mainValue有形固定資産減価償却率"/>
        <xdr:cNvSpPr txBox="1"/>
      </xdr:nvSpPr>
      <xdr:spPr>
        <a:xfrm>
          <a:off x="3086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2" name="n_3mainValue有形固定資産減価償却率"/>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a:t>
          </a:r>
          <a:r>
            <a:rPr kumimoji="1" lang="ja-JP" altLang="en-US" sz="1100">
              <a:solidFill>
                <a:schemeClr val="dk1"/>
              </a:solidFill>
              <a:effectLst/>
              <a:latin typeface="+mn-lt"/>
              <a:ea typeface="+mn-ea"/>
              <a:cs typeface="+mn-cs"/>
            </a:rPr>
            <a:t>高い数値と</a:t>
          </a:r>
          <a:r>
            <a:rPr kumimoji="1" lang="ja-JP" altLang="ja-JP" sz="1100">
              <a:solidFill>
                <a:schemeClr val="dk1"/>
              </a:solidFill>
              <a:effectLst/>
              <a:latin typeface="+mn-lt"/>
              <a:ea typeface="+mn-ea"/>
              <a:cs typeface="+mn-cs"/>
            </a:rPr>
            <a:t>なっている。公債費や人件費等の義務的経費の高止まり</a:t>
          </a:r>
          <a:r>
            <a:rPr kumimoji="1" lang="ja-JP" altLang="en-US" sz="1100">
              <a:solidFill>
                <a:schemeClr val="dk1"/>
              </a:solidFill>
              <a:effectLst/>
              <a:latin typeface="+mn-lt"/>
              <a:ea typeface="+mn-ea"/>
              <a:cs typeface="+mn-cs"/>
            </a:rPr>
            <a:t>、老朽化した公共施設の更新等が続いていることから、</a:t>
          </a:r>
          <a:r>
            <a:rPr kumimoji="1" lang="ja-JP" altLang="ja-JP" sz="1100">
              <a:solidFill>
                <a:schemeClr val="dk1"/>
              </a:solidFill>
              <a:effectLst/>
              <a:latin typeface="+mn-lt"/>
              <a:ea typeface="+mn-ea"/>
              <a:cs typeface="+mn-cs"/>
            </a:rPr>
            <a:t>地方債発行による将来負担額</a:t>
          </a:r>
          <a:r>
            <a:rPr kumimoji="1" lang="ja-JP" altLang="en-US" sz="1100">
              <a:solidFill>
                <a:schemeClr val="dk1"/>
              </a:solidFill>
              <a:effectLst/>
              <a:latin typeface="+mn-lt"/>
              <a:ea typeface="+mn-ea"/>
              <a:cs typeface="+mn-cs"/>
            </a:rPr>
            <a:t>が高い水準にある。</a:t>
          </a:r>
          <a:r>
            <a:rPr kumimoji="1" lang="ja-JP" altLang="ja-JP" sz="1100">
              <a:solidFill>
                <a:schemeClr val="dk1"/>
              </a:solidFill>
              <a:effectLst/>
              <a:latin typeface="+mn-lt"/>
              <a:ea typeface="+mn-ea"/>
              <a:cs typeface="+mn-cs"/>
            </a:rPr>
            <a:t>地方債の発行管理を適正に</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、行財政改革の推進による職員数の削減や時間外勤務の縮減等を念頭に置いた財政運営を</a:t>
          </a:r>
          <a:r>
            <a:rPr kumimoji="1" lang="ja-JP" altLang="en-US" sz="1100">
              <a:solidFill>
                <a:schemeClr val="dk1"/>
              </a:solidFill>
              <a:effectLst/>
              <a:latin typeface="+mn-lt"/>
              <a:ea typeface="+mn-ea"/>
              <a:cs typeface="+mn-cs"/>
            </a:rPr>
            <a:t>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137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55979</xdr:rowOff>
    </xdr:from>
    <xdr:to>
      <xdr:col>76</xdr:col>
      <xdr:colOff>73025</xdr:colOff>
      <xdr:row>28</xdr:row>
      <xdr:rowOff>157579</xdr:rowOff>
    </xdr:to>
    <xdr:sp macro="" textlink="">
      <xdr:nvSpPr>
        <xdr:cNvPr id="134" name="楕円 133"/>
        <xdr:cNvSpPr/>
      </xdr:nvSpPr>
      <xdr:spPr>
        <a:xfrm>
          <a:off x="14744700" y="4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78856</xdr:rowOff>
    </xdr:from>
    <xdr:ext cx="469744" cy="259045"/>
    <xdr:sp macro="" textlink="">
      <xdr:nvSpPr>
        <xdr:cNvPr id="135" name="債務償還比率該当値テキスト"/>
        <xdr:cNvSpPr txBox="1"/>
      </xdr:nvSpPr>
      <xdr:spPr>
        <a:xfrm>
          <a:off x="14846300" y="47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51061</xdr:rowOff>
    </xdr:from>
    <xdr:to>
      <xdr:col>72</xdr:col>
      <xdr:colOff>123825</xdr:colOff>
      <xdr:row>28</xdr:row>
      <xdr:rowOff>152661</xdr:rowOff>
    </xdr:to>
    <xdr:sp macro="" textlink="">
      <xdr:nvSpPr>
        <xdr:cNvPr id="136" name="楕円 135"/>
        <xdr:cNvSpPr/>
      </xdr:nvSpPr>
      <xdr:spPr>
        <a:xfrm>
          <a:off x="14033500" y="48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101861</xdr:rowOff>
    </xdr:from>
    <xdr:to>
      <xdr:col>76</xdr:col>
      <xdr:colOff>22225</xdr:colOff>
      <xdr:row>28</xdr:row>
      <xdr:rowOff>106779</xdr:rowOff>
    </xdr:to>
    <xdr:cxnSp macro="">
      <xdr:nvCxnSpPr>
        <xdr:cNvPr id="137" name="直線コネクタ 136"/>
        <xdr:cNvCxnSpPr/>
      </xdr:nvCxnSpPr>
      <xdr:spPr>
        <a:xfrm>
          <a:off x="14084300" y="4902461"/>
          <a:ext cx="7112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52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169188</xdr:rowOff>
    </xdr:from>
    <xdr:ext cx="469744" cy="259045"/>
    <xdr:sp macro="" textlink="">
      <xdr:nvSpPr>
        <xdr:cNvPr id="139" name="n_1mainValue債務償還比率"/>
        <xdr:cNvSpPr txBox="1"/>
      </xdr:nvSpPr>
      <xdr:spPr>
        <a:xfrm>
          <a:off x="13836727" y="46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1" name="楕円 70"/>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2"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78105</xdr:rowOff>
    </xdr:to>
    <xdr:cxnSp macro="">
      <xdr:nvCxnSpPr>
        <xdr:cNvPr id="74" name="直線コネクタ 73"/>
        <xdr:cNvCxnSpPr/>
      </xdr:nvCxnSpPr>
      <xdr:spPr>
        <a:xfrm flipV="1">
          <a:off x="3797300" y="6383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6" name="直線コネクタ 75"/>
        <xdr:cNvCxnSpPr/>
      </xdr:nvCxnSpPr>
      <xdr:spPr>
        <a:xfrm flipV="1">
          <a:off x="2908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7" name="楕円 76"/>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163830</xdr:rowOff>
    </xdr:to>
    <xdr:cxnSp macro="">
      <xdr:nvCxnSpPr>
        <xdr:cNvPr id="78" name="直線コネクタ 77"/>
        <xdr:cNvCxnSpPr/>
      </xdr:nvCxnSpPr>
      <xdr:spPr>
        <a:xfrm flipV="1">
          <a:off x="2019300" y="6457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2" name="n_1mainValue【道路】&#10;有形固定資産減価償却率"/>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4" name="n_3main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29090</xdr:rowOff>
    </xdr:from>
    <xdr:to>
      <xdr:col>55</xdr:col>
      <xdr:colOff>50800</xdr:colOff>
      <xdr:row>40</xdr:row>
      <xdr:rowOff>130690</xdr:rowOff>
    </xdr:to>
    <xdr:sp macro="" textlink="">
      <xdr:nvSpPr>
        <xdr:cNvPr id="125" name="楕円 124"/>
        <xdr:cNvSpPr/>
      </xdr:nvSpPr>
      <xdr:spPr>
        <a:xfrm>
          <a:off x="10426700" y="6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7517</xdr:rowOff>
    </xdr:from>
    <xdr:ext cx="534377" cy="259045"/>
    <xdr:sp macro="" textlink="">
      <xdr:nvSpPr>
        <xdr:cNvPr id="126" name="【道路】&#10;一人当たり延長該当値テキスト"/>
        <xdr:cNvSpPr txBox="1"/>
      </xdr:nvSpPr>
      <xdr:spPr>
        <a:xfrm>
          <a:off x="10515600" y="68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33401</xdr:rowOff>
    </xdr:from>
    <xdr:to>
      <xdr:col>50</xdr:col>
      <xdr:colOff>165100</xdr:colOff>
      <xdr:row>40</xdr:row>
      <xdr:rowOff>135001</xdr:rowOff>
    </xdr:to>
    <xdr:sp macro="" textlink="">
      <xdr:nvSpPr>
        <xdr:cNvPr id="127" name="楕円 126"/>
        <xdr:cNvSpPr/>
      </xdr:nvSpPr>
      <xdr:spPr>
        <a:xfrm>
          <a:off x="9588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79890</xdr:rowOff>
    </xdr:from>
    <xdr:to>
      <xdr:col>55</xdr:col>
      <xdr:colOff>0</xdr:colOff>
      <xdr:row>40</xdr:row>
      <xdr:rowOff>84201</xdr:rowOff>
    </xdr:to>
    <xdr:cxnSp macro="">
      <xdr:nvCxnSpPr>
        <xdr:cNvPr id="128" name="直線コネクタ 127"/>
        <xdr:cNvCxnSpPr/>
      </xdr:nvCxnSpPr>
      <xdr:spPr>
        <a:xfrm flipV="1">
          <a:off x="9639300" y="6937890"/>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38659</xdr:rowOff>
    </xdr:from>
    <xdr:to>
      <xdr:col>46</xdr:col>
      <xdr:colOff>38100</xdr:colOff>
      <xdr:row>40</xdr:row>
      <xdr:rowOff>140259</xdr:rowOff>
    </xdr:to>
    <xdr:sp macro="" textlink="">
      <xdr:nvSpPr>
        <xdr:cNvPr id="129" name="楕円 128"/>
        <xdr:cNvSpPr/>
      </xdr:nvSpPr>
      <xdr:spPr>
        <a:xfrm>
          <a:off x="8699500" y="6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84201</xdr:rowOff>
    </xdr:from>
    <xdr:to>
      <xdr:col>50</xdr:col>
      <xdr:colOff>114300</xdr:colOff>
      <xdr:row>40</xdr:row>
      <xdr:rowOff>89459</xdr:rowOff>
    </xdr:to>
    <xdr:cxnSp macro="">
      <xdr:nvCxnSpPr>
        <xdr:cNvPr id="130" name="直線コネクタ 129"/>
        <xdr:cNvCxnSpPr/>
      </xdr:nvCxnSpPr>
      <xdr:spPr>
        <a:xfrm flipV="1">
          <a:off x="8750300" y="694220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61454</xdr:rowOff>
    </xdr:from>
    <xdr:to>
      <xdr:col>41</xdr:col>
      <xdr:colOff>101600</xdr:colOff>
      <xdr:row>40</xdr:row>
      <xdr:rowOff>163054</xdr:rowOff>
    </xdr:to>
    <xdr:sp macro="" textlink="">
      <xdr:nvSpPr>
        <xdr:cNvPr id="131" name="楕円 130"/>
        <xdr:cNvSpPr/>
      </xdr:nvSpPr>
      <xdr:spPr>
        <a:xfrm>
          <a:off x="7810500" y="69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89459</xdr:rowOff>
    </xdr:from>
    <xdr:to>
      <xdr:col>45</xdr:col>
      <xdr:colOff>177800</xdr:colOff>
      <xdr:row>40</xdr:row>
      <xdr:rowOff>112254</xdr:rowOff>
    </xdr:to>
    <xdr:cxnSp macro="">
      <xdr:nvCxnSpPr>
        <xdr:cNvPr id="132" name="直線コネクタ 131"/>
        <xdr:cNvCxnSpPr/>
      </xdr:nvCxnSpPr>
      <xdr:spPr>
        <a:xfrm flipV="1">
          <a:off x="7861300" y="694745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126128</xdr:rowOff>
    </xdr:from>
    <xdr:ext cx="534377" cy="259045"/>
    <xdr:sp macro="" textlink="">
      <xdr:nvSpPr>
        <xdr:cNvPr id="136" name="n_1mainValue【道路】&#10;一人当たり延長"/>
        <xdr:cNvSpPr txBox="1"/>
      </xdr:nvSpPr>
      <xdr:spPr>
        <a:xfrm>
          <a:off x="93594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131386</xdr:rowOff>
    </xdr:from>
    <xdr:ext cx="534377" cy="259045"/>
    <xdr:sp macro="" textlink="">
      <xdr:nvSpPr>
        <xdr:cNvPr id="137" name="n_2mainValue【道路】&#10;一人当たり延長"/>
        <xdr:cNvSpPr txBox="1"/>
      </xdr:nvSpPr>
      <xdr:spPr>
        <a:xfrm>
          <a:off x="8483111" y="6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154181</xdr:rowOff>
    </xdr:from>
    <xdr:ext cx="469744" cy="259045"/>
    <xdr:sp macro="" textlink="">
      <xdr:nvSpPr>
        <xdr:cNvPr id="138" name="n_3mainValue【道路】&#10;一人当たり延長"/>
        <xdr:cNvSpPr txBox="1"/>
      </xdr:nvSpPr>
      <xdr:spPr>
        <a:xfrm>
          <a:off x="7626427" y="701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79" name="楕円 178"/>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80" name="【橋りょう・トンネル】&#10;有形固定資産減価償却率該当値テキスト"/>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xdr:rowOff>
    </xdr:from>
    <xdr:to>
      <xdr:col>20</xdr:col>
      <xdr:colOff>38100</xdr:colOff>
      <xdr:row>58</xdr:row>
      <xdr:rowOff>106317</xdr:rowOff>
    </xdr:to>
    <xdr:sp macro="" textlink="">
      <xdr:nvSpPr>
        <xdr:cNvPr id="181" name="楕円 180"/>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52251</xdr:rowOff>
    </xdr:from>
    <xdr:to>
      <xdr:col>24</xdr:col>
      <xdr:colOff>63500</xdr:colOff>
      <xdr:row>58</xdr:row>
      <xdr:rowOff>55517</xdr:rowOff>
    </xdr:to>
    <xdr:cxnSp macro="">
      <xdr:nvCxnSpPr>
        <xdr:cNvPr id="182" name="直線コネクタ 181"/>
        <xdr:cNvCxnSpPr/>
      </xdr:nvCxnSpPr>
      <xdr:spPr>
        <a:xfrm flipV="1">
          <a:off x="3797300" y="99963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83" name="楕円 182"/>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55517</xdr:rowOff>
    </xdr:from>
    <xdr:to>
      <xdr:col>19</xdr:col>
      <xdr:colOff>177800</xdr:colOff>
      <xdr:row>58</xdr:row>
      <xdr:rowOff>73478</xdr:rowOff>
    </xdr:to>
    <xdr:cxnSp macro="">
      <xdr:nvCxnSpPr>
        <xdr:cNvPr id="184" name="直線コネクタ 183"/>
        <xdr:cNvCxnSpPr/>
      </xdr:nvCxnSpPr>
      <xdr:spPr>
        <a:xfrm flipV="1">
          <a:off x="2908300" y="99996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34109</xdr:rowOff>
    </xdr:from>
    <xdr:to>
      <xdr:col>10</xdr:col>
      <xdr:colOff>165100</xdr:colOff>
      <xdr:row>58</xdr:row>
      <xdr:rowOff>135709</xdr:rowOff>
    </xdr:to>
    <xdr:sp macro="" textlink="">
      <xdr:nvSpPr>
        <xdr:cNvPr id="185" name="楕円 184"/>
        <xdr:cNvSpPr/>
      </xdr:nvSpPr>
      <xdr:spPr>
        <a:xfrm>
          <a:off x="1968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73478</xdr:rowOff>
    </xdr:from>
    <xdr:to>
      <xdr:col>15</xdr:col>
      <xdr:colOff>50800</xdr:colOff>
      <xdr:row>58</xdr:row>
      <xdr:rowOff>84909</xdr:rowOff>
    </xdr:to>
    <xdr:cxnSp macro="">
      <xdr:nvCxnSpPr>
        <xdr:cNvPr id="186" name="直線コネクタ 185"/>
        <xdr:cNvCxnSpPr/>
      </xdr:nvCxnSpPr>
      <xdr:spPr>
        <a:xfrm flipV="1">
          <a:off x="2019300" y="100175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122844</xdr:rowOff>
    </xdr:from>
    <xdr:ext cx="405111" cy="259045"/>
    <xdr:sp macro="" textlink="">
      <xdr:nvSpPr>
        <xdr:cNvPr id="190" name="n_1mainValue【橋りょう・トンネル】&#10;有形固定資産減価償却率"/>
        <xdr:cNvSpPr txBox="1"/>
      </xdr:nvSpPr>
      <xdr:spPr>
        <a:xfrm>
          <a:off x="3582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191" name="n_2mainValue【橋りょう・トンネル】&#10;有形固定資産減価償却率"/>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152236</xdr:rowOff>
    </xdr:from>
    <xdr:ext cx="405111" cy="259045"/>
    <xdr:sp macro="" textlink="">
      <xdr:nvSpPr>
        <xdr:cNvPr id="192" name="n_3mainValue【橋りょう・トンネル】&#10;有形固定資産減価償却率"/>
        <xdr:cNvSpPr txBox="1"/>
      </xdr:nvSpPr>
      <xdr:spPr>
        <a:xfrm>
          <a:off x="1816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118002</xdr:rowOff>
    </xdr:from>
    <xdr:to>
      <xdr:col>55</xdr:col>
      <xdr:colOff>50800</xdr:colOff>
      <xdr:row>64</xdr:row>
      <xdr:rowOff>48152</xdr:rowOff>
    </xdr:to>
    <xdr:sp macro="" textlink="">
      <xdr:nvSpPr>
        <xdr:cNvPr id="231" name="楕円 230"/>
        <xdr:cNvSpPr/>
      </xdr:nvSpPr>
      <xdr:spPr>
        <a:xfrm>
          <a:off x="10426700" y="10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49432</xdr:rowOff>
    </xdr:from>
    <xdr:ext cx="599010" cy="259045"/>
    <xdr:sp macro="" textlink="">
      <xdr:nvSpPr>
        <xdr:cNvPr id="232" name="【橋りょう・トンネル】&#10;一人当たり有形固定資産（償却資産）額該当値テキスト"/>
        <xdr:cNvSpPr txBox="1"/>
      </xdr:nvSpPr>
      <xdr:spPr>
        <a:xfrm>
          <a:off x="10515600" y="10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120588</xdr:rowOff>
    </xdr:from>
    <xdr:to>
      <xdr:col>50</xdr:col>
      <xdr:colOff>165100</xdr:colOff>
      <xdr:row>64</xdr:row>
      <xdr:rowOff>50738</xdr:rowOff>
    </xdr:to>
    <xdr:sp macro="" textlink="">
      <xdr:nvSpPr>
        <xdr:cNvPr id="233" name="楕円 232"/>
        <xdr:cNvSpPr/>
      </xdr:nvSpPr>
      <xdr:spPr>
        <a:xfrm>
          <a:off x="9588500" y="109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168802</xdr:rowOff>
    </xdr:from>
    <xdr:to>
      <xdr:col>55</xdr:col>
      <xdr:colOff>0</xdr:colOff>
      <xdr:row>63</xdr:row>
      <xdr:rowOff>171388</xdr:rowOff>
    </xdr:to>
    <xdr:cxnSp macro="">
      <xdr:nvCxnSpPr>
        <xdr:cNvPr id="234" name="直線コネクタ 233"/>
        <xdr:cNvCxnSpPr/>
      </xdr:nvCxnSpPr>
      <xdr:spPr>
        <a:xfrm flipV="1">
          <a:off x="9639300" y="10970152"/>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122269</xdr:rowOff>
    </xdr:from>
    <xdr:to>
      <xdr:col>46</xdr:col>
      <xdr:colOff>38100</xdr:colOff>
      <xdr:row>64</xdr:row>
      <xdr:rowOff>52419</xdr:rowOff>
    </xdr:to>
    <xdr:sp macro="" textlink="">
      <xdr:nvSpPr>
        <xdr:cNvPr id="235" name="楕円 234"/>
        <xdr:cNvSpPr/>
      </xdr:nvSpPr>
      <xdr:spPr>
        <a:xfrm>
          <a:off x="8699500" y="109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171388</xdr:rowOff>
    </xdr:from>
    <xdr:to>
      <xdr:col>50</xdr:col>
      <xdr:colOff>114300</xdr:colOff>
      <xdr:row>64</xdr:row>
      <xdr:rowOff>1619</xdr:rowOff>
    </xdr:to>
    <xdr:cxnSp macro="">
      <xdr:nvCxnSpPr>
        <xdr:cNvPr id="236" name="直線コネクタ 235"/>
        <xdr:cNvCxnSpPr/>
      </xdr:nvCxnSpPr>
      <xdr:spPr>
        <a:xfrm flipV="1">
          <a:off x="8750300" y="10972738"/>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123923</xdr:rowOff>
    </xdr:from>
    <xdr:to>
      <xdr:col>41</xdr:col>
      <xdr:colOff>101600</xdr:colOff>
      <xdr:row>64</xdr:row>
      <xdr:rowOff>54073</xdr:rowOff>
    </xdr:to>
    <xdr:sp macro="" textlink="">
      <xdr:nvSpPr>
        <xdr:cNvPr id="237" name="楕円 236"/>
        <xdr:cNvSpPr/>
      </xdr:nvSpPr>
      <xdr:spPr>
        <a:xfrm>
          <a:off x="7810500" y="109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1619</xdr:rowOff>
    </xdr:from>
    <xdr:to>
      <xdr:col>45</xdr:col>
      <xdr:colOff>177800</xdr:colOff>
      <xdr:row>64</xdr:row>
      <xdr:rowOff>3273</xdr:rowOff>
    </xdr:to>
    <xdr:cxnSp macro="">
      <xdr:nvCxnSpPr>
        <xdr:cNvPr id="238" name="直線コネクタ 237"/>
        <xdr:cNvCxnSpPr/>
      </xdr:nvCxnSpPr>
      <xdr:spPr>
        <a:xfrm flipV="1">
          <a:off x="7861300" y="10974419"/>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41865</xdr:rowOff>
    </xdr:from>
    <xdr:ext cx="599010" cy="259045"/>
    <xdr:sp macro="" textlink="">
      <xdr:nvSpPr>
        <xdr:cNvPr id="242" name="n_1mainValue【橋りょう・トンネル】&#10;一人当たり有形固定資産（償却資産）額"/>
        <xdr:cNvSpPr txBox="1"/>
      </xdr:nvSpPr>
      <xdr:spPr>
        <a:xfrm>
          <a:off x="9327095" y="110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43546</xdr:rowOff>
    </xdr:from>
    <xdr:ext cx="599010" cy="259045"/>
    <xdr:sp macro="" textlink="">
      <xdr:nvSpPr>
        <xdr:cNvPr id="243" name="n_2mainValue【橋りょう・トンネル】&#10;一人当たり有形固定資産（償却資産）額"/>
        <xdr:cNvSpPr txBox="1"/>
      </xdr:nvSpPr>
      <xdr:spPr>
        <a:xfrm>
          <a:off x="8450795" y="1101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45200</xdr:rowOff>
    </xdr:from>
    <xdr:ext cx="599010" cy="259045"/>
    <xdr:sp macro="" textlink="">
      <xdr:nvSpPr>
        <xdr:cNvPr id="244" name="n_3mainValue【橋りょう・トンネル】&#10;一人当たり有形固定資産（償却資産）額"/>
        <xdr:cNvSpPr txBox="1"/>
      </xdr:nvSpPr>
      <xdr:spPr>
        <a:xfrm>
          <a:off x="7561795" y="110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60452</xdr:rowOff>
    </xdr:from>
    <xdr:to>
      <xdr:col>24</xdr:col>
      <xdr:colOff>114300</xdr:colOff>
      <xdr:row>79</xdr:row>
      <xdr:rowOff>162052</xdr:rowOff>
    </xdr:to>
    <xdr:sp macro="" textlink="">
      <xdr:nvSpPr>
        <xdr:cNvPr id="282" name="楕円 281"/>
        <xdr:cNvSpPr/>
      </xdr:nvSpPr>
      <xdr:spPr>
        <a:xfrm>
          <a:off x="45847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83329</xdr:rowOff>
    </xdr:from>
    <xdr:ext cx="405111" cy="259045"/>
    <xdr:sp macro="" textlink="">
      <xdr:nvSpPr>
        <xdr:cNvPr id="283" name="【公営住宅】&#10;有形固定資産減価償却率該当値テキスト"/>
        <xdr:cNvSpPr txBox="1"/>
      </xdr:nvSpPr>
      <xdr:spPr>
        <a:xfrm>
          <a:off x="4673600" y="1345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51308</xdr:rowOff>
    </xdr:from>
    <xdr:to>
      <xdr:col>20</xdr:col>
      <xdr:colOff>38100</xdr:colOff>
      <xdr:row>79</xdr:row>
      <xdr:rowOff>152908</xdr:rowOff>
    </xdr:to>
    <xdr:sp macro="" textlink="">
      <xdr:nvSpPr>
        <xdr:cNvPr id="284" name="楕円 283"/>
        <xdr:cNvSpPr/>
      </xdr:nvSpPr>
      <xdr:spPr>
        <a:xfrm>
          <a:off x="3746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111252</xdr:rowOff>
    </xdr:to>
    <xdr:cxnSp macro="">
      <xdr:nvCxnSpPr>
        <xdr:cNvPr id="285" name="直線コネクタ 284"/>
        <xdr:cNvCxnSpPr/>
      </xdr:nvCxnSpPr>
      <xdr:spPr>
        <a:xfrm>
          <a:off x="3797300" y="136466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117602</xdr:rowOff>
    </xdr:from>
    <xdr:to>
      <xdr:col>15</xdr:col>
      <xdr:colOff>101600</xdr:colOff>
      <xdr:row>80</xdr:row>
      <xdr:rowOff>47752</xdr:rowOff>
    </xdr:to>
    <xdr:sp macro="" textlink="">
      <xdr:nvSpPr>
        <xdr:cNvPr id="286" name="楕円 285"/>
        <xdr:cNvSpPr/>
      </xdr:nvSpPr>
      <xdr:spPr>
        <a:xfrm>
          <a:off x="2857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168402</xdr:rowOff>
    </xdr:to>
    <xdr:cxnSp macro="">
      <xdr:nvCxnSpPr>
        <xdr:cNvPr id="287" name="直線コネクタ 286"/>
        <xdr:cNvCxnSpPr/>
      </xdr:nvCxnSpPr>
      <xdr:spPr>
        <a:xfrm flipV="1">
          <a:off x="2908300" y="136466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288" name="楕円 287"/>
        <xdr:cNvSpPr/>
      </xdr:nvSpPr>
      <xdr:spPr>
        <a:xfrm>
          <a:off x="196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168402</xdr:rowOff>
    </xdr:to>
    <xdr:cxnSp macro="">
      <xdr:nvCxnSpPr>
        <xdr:cNvPr id="289" name="直線コネクタ 288"/>
        <xdr:cNvCxnSpPr/>
      </xdr:nvCxnSpPr>
      <xdr:spPr>
        <a:xfrm>
          <a:off x="2019300" y="136626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169435</xdr:rowOff>
    </xdr:from>
    <xdr:ext cx="405111" cy="259045"/>
    <xdr:sp macro="" textlink="">
      <xdr:nvSpPr>
        <xdr:cNvPr id="293" name="n_1mainValue【公営住宅】&#10;有形固定資産減価償却率"/>
        <xdr:cNvSpPr txBox="1"/>
      </xdr:nvSpPr>
      <xdr:spPr>
        <a:xfrm>
          <a:off x="3582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64279</xdr:rowOff>
    </xdr:from>
    <xdr:ext cx="405111" cy="259045"/>
    <xdr:sp macro="" textlink="">
      <xdr:nvSpPr>
        <xdr:cNvPr id="294" name="n_2mainValue【公営住宅】&#10;有形固定資産減価償却率"/>
        <xdr:cNvSpPr txBox="1"/>
      </xdr:nvSpPr>
      <xdr:spPr>
        <a:xfrm>
          <a:off x="2705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295" name="n_3mainValue【公営住宅】&#10;有形固定資産減価償却率"/>
        <xdr:cNvSpPr txBox="1"/>
      </xdr:nvSpPr>
      <xdr:spPr>
        <a:xfrm>
          <a:off x="1816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334" name="楕円 333"/>
        <xdr:cNvSpPr/>
      </xdr:nvSpPr>
      <xdr:spPr>
        <a:xfrm>
          <a:off x="1042670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35831</xdr:rowOff>
    </xdr:from>
    <xdr:ext cx="469744" cy="259045"/>
    <xdr:sp macro="" textlink="">
      <xdr:nvSpPr>
        <xdr:cNvPr id="335" name="【公営住宅】&#10;一人当たり面積該当値テキスト"/>
        <xdr:cNvSpPr txBox="1"/>
      </xdr:nvSpPr>
      <xdr:spPr>
        <a:xfrm>
          <a:off x="1051560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36" name="楕円 335"/>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108204</xdr:rowOff>
    </xdr:from>
    <xdr:to>
      <xdr:col>55</xdr:col>
      <xdr:colOff>0</xdr:colOff>
      <xdr:row>83</xdr:row>
      <xdr:rowOff>113537</xdr:rowOff>
    </xdr:to>
    <xdr:cxnSp macro="">
      <xdr:nvCxnSpPr>
        <xdr:cNvPr id="337" name="直線コネクタ 336"/>
        <xdr:cNvCxnSpPr/>
      </xdr:nvCxnSpPr>
      <xdr:spPr>
        <a:xfrm flipV="1">
          <a:off x="9639300" y="1433855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68072</xdr:rowOff>
    </xdr:from>
    <xdr:to>
      <xdr:col>46</xdr:col>
      <xdr:colOff>38100</xdr:colOff>
      <xdr:row>83</xdr:row>
      <xdr:rowOff>169672</xdr:rowOff>
    </xdr:to>
    <xdr:sp macro="" textlink="">
      <xdr:nvSpPr>
        <xdr:cNvPr id="338" name="楕円 337"/>
        <xdr:cNvSpPr/>
      </xdr:nvSpPr>
      <xdr:spPr>
        <a:xfrm>
          <a:off x="869950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118872</xdr:rowOff>
    </xdr:to>
    <xdr:cxnSp macro="">
      <xdr:nvCxnSpPr>
        <xdr:cNvPr id="339" name="直線コネクタ 338"/>
        <xdr:cNvCxnSpPr/>
      </xdr:nvCxnSpPr>
      <xdr:spPr>
        <a:xfrm flipV="1">
          <a:off x="8750300" y="1434388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69596</xdr:rowOff>
    </xdr:from>
    <xdr:to>
      <xdr:col>41</xdr:col>
      <xdr:colOff>101600</xdr:colOff>
      <xdr:row>83</xdr:row>
      <xdr:rowOff>171196</xdr:rowOff>
    </xdr:to>
    <xdr:sp macro="" textlink="">
      <xdr:nvSpPr>
        <xdr:cNvPr id="340" name="楕円 339"/>
        <xdr:cNvSpPr/>
      </xdr:nvSpPr>
      <xdr:spPr>
        <a:xfrm>
          <a:off x="7810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118872</xdr:rowOff>
    </xdr:from>
    <xdr:to>
      <xdr:col>45</xdr:col>
      <xdr:colOff>177800</xdr:colOff>
      <xdr:row>83</xdr:row>
      <xdr:rowOff>120396</xdr:rowOff>
    </xdr:to>
    <xdr:cxnSp macro="">
      <xdr:nvCxnSpPr>
        <xdr:cNvPr id="341" name="直線コネクタ 340"/>
        <xdr:cNvCxnSpPr/>
      </xdr:nvCxnSpPr>
      <xdr:spPr>
        <a:xfrm flipV="1">
          <a:off x="7861300" y="143492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155464</xdr:rowOff>
    </xdr:from>
    <xdr:ext cx="469744" cy="259045"/>
    <xdr:sp macro="" textlink="">
      <xdr:nvSpPr>
        <xdr:cNvPr id="345" name="n_1mainValue【公営住宅】&#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160799</xdr:rowOff>
    </xdr:from>
    <xdr:ext cx="469744" cy="259045"/>
    <xdr:sp macro="" textlink="">
      <xdr:nvSpPr>
        <xdr:cNvPr id="346" name="n_2mainValue【公営住宅】&#10;一人当たり面積"/>
        <xdr:cNvSpPr txBox="1"/>
      </xdr:nvSpPr>
      <xdr:spPr>
        <a:xfrm>
          <a:off x="8515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16273</xdr:rowOff>
    </xdr:from>
    <xdr:ext cx="469744" cy="259045"/>
    <xdr:sp macro="" textlink="">
      <xdr:nvSpPr>
        <xdr:cNvPr id="347" name="n_3mainValue【公営住宅】&#10;一人当たり面積"/>
        <xdr:cNvSpPr txBox="1"/>
      </xdr:nvSpPr>
      <xdr:spPr>
        <a:xfrm>
          <a:off x="76264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87" name="楕円 386"/>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388" name="【港湾・漁港】&#10;有形固定資産減価償却率該当値テキスト"/>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89" name="楕円 388"/>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150495</xdr:rowOff>
    </xdr:to>
    <xdr:cxnSp macro="">
      <xdr:nvCxnSpPr>
        <xdr:cNvPr id="390" name="直線コネクタ 389"/>
        <xdr:cNvCxnSpPr/>
      </xdr:nvCxnSpPr>
      <xdr:spPr>
        <a:xfrm flipV="1">
          <a:off x="3797300" y="17945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391" name="楕円 390"/>
        <xdr:cNvSpPr/>
      </xdr:nvSpPr>
      <xdr:spPr>
        <a:xfrm>
          <a:off x="2857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15239</xdr:rowOff>
    </xdr:to>
    <xdr:cxnSp macro="">
      <xdr:nvCxnSpPr>
        <xdr:cNvPr id="392" name="直線コネクタ 391"/>
        <xdr:cNvCxnSpPr/>
      </xdr:nvCxnSpPr>
      <xdr:spPr>
        <a:xfrm flipV="1">
          <a:off x="2908300" y="17981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636</xdr:rowOff>
    </xdr:from>
    <xdr:to>
      <xdr:col>10</xdr:col>
      <xdr:colOff>165100</xdr:colOff>
      <xdr:row>105</xdr:row>
      <xdr:rowOff>102236</xdr:rowOff>
    </xdr:to>
    <xdr:sp macro="" textlink="">
      <xdr:nvSpPr>
        <xdr:cNvPr id="393" name="楕円 392"/>
        <xdr:cNvSpPr/>
      </xdr:nvSpPr>
      <xdr:spPr>
        <a:xfrm>
          <a:off x="1968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15239</xdr:rowOff>
    </xdr:from>
    <xdr:to>
      <xdr:col>15</xdr:col>
      <xdr:colOff>50800</xdr:colOff>
      <xdr:row>105</xdr:row>
      <xdr:rowOff>51436</xdr:rowOff>
    </xdr:to>
    <xdr:cxnSp macro="">
      <xdr:nvCxnSpPr>
        <xdr:cNvPr id="394" name="直線コネクタ 393"/>
        <xdr:cNvCxnSpPr/>
      </xdr:nvCxnSpPr>
      <xdr:spPr>
        <a:xfrm flipV="1">
          <a:off x="2019300" y="1801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20972</xdr:rowOff>
    </xdr:from>
    <xdr:ext cx="405111" cy="259045"/>
    <xdr:sp macro="" textlink="">
      <xdr:nvSpPr>
        <xdr:cNvPr id="398" name="n_1mainValue【港湾・漁港】&#10;有形固定資産減価償却率"/>
        <xdr:cNvSpPr txBox="1"/>
      </xdr:nvSpPr>
      <xdr:spPr>
        <a:xfrm>
          <a:off x="3582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399" name="n_2mainValue【港湾・漁港】&#10;有形固定資産減価償却率"/>
        <xdr:cNvSpPr txBox="1"/>
      </xdr:nvSpPr>
      <xdr:spPr>
        <a:xfrm>
          <a:off x="2705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93363</xdr:rowOff>
    </xdr:from>
    <xdr:ext cx="405111" cy="259045"/>
    <xdr:sp macro="" textlink="">
      <xdr:nvSpPr>
        <xdr:cNvPr id="400" name="n_3mainValue【港湾・漁港】&#10;有形固定資産減価償却率"/>
        <xdr:cNvSpPr txBox="1"/>
      </xdr:nvSpPr>
      <xdr:spPr>
        <a:xfrm>
          <a:off x="1816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46613</xdr:rowOff>
    </xdr:from>
    <xdr:to>
      <xdr:col>55</xdr:col>
      <xdr:colOff>50800</xdr:colOff>
      <xdr:row>107</xdr:row>
      <xdr:rowOff>148213</xdr:rowOff>
    </xdr:to>
    <xdr:sp macro="" textlink="">
      <xdr:nvSpPr>
        <xdr:cNvPr id="435" name="楕円 434"/>
        <xdr:cNvSpPr/>
      </xdr:nvSpPr>
      <xdr:spPr>
        <a:xfrm>
          <a:off x="10426700" y="183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132990</xdr:rowOff>
    </xdr:from>
    <xdr:ext cx="534377" cy="259045"/>
    <xdr:sp macro="" textlink="">
      <xdr:nvSpPr>
        <xdr:cNvPr id="436" name="【港湾・漁港】&#10;一人当たり有形固定資産（償却資産）額該当値テキスト"/>
        <xdr:cNvSpPr txBox="1"/>
      </xdr:nvSpPr>
      <xdr:spPr>
        <a:xfrm>
          <a:off x="10515600" y="183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47135</xdr:rowOff>
    </xdr:from>
    <xdr:to>
      <xdr:col>50</xdr:col>
      <xdr:colOff>165100</xdr:colOff>
      <xdr:row>107</xdr:row>
      <xdr:rowOff>148735</xdr:rowOff>
    </xdr:to>
    <xdr:sp macro="" textlink="">
      <xdr:nvSpPr>
        <xdr:cNvPr id="437" name="楕円 436"/>
        <xdr:cNvSpPr/>
      </xdr:nvSpPr>
      <xdr:spPr>
        <a:xfrm>
          <a:off x="9588500" y="18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97413</xdr:rowOff>
    </xdr:from>
    <xdr:to>
      <xdr:col>55</xdr:col>
      <xdr:colOff>0</xdr:colOff>
      <xdr:row>107</xdr:row>
      <xdr:rowOff>97935</xdr:rowOff>
    </xdr:to>
    <xdr:cxnSp macro="">
      <xdr:nvCxnSpPr>
        <xdr:cNvPr id="438" name="直線コネクタ 437"/>
        <xdr:cNvCxnSpPr/>
      </xdr:nvCxnSpPr>
      <xdr:spPr>
        <a:xfrm flipV="1">
          <a:off x="9639300" y="18442563"/>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47664</xdr:rowOff>
    </xdr:from>
    <xdr:to>
      <xdr:col>46</xdr:col>
      <xdr:colOff>38100</xdr:colOff>
      <xdr:row>107</xdr:row>
      <xdr:rowOff>149264</xdr:rowOff>
    </xdr:to>
    <xdr:sp macro="" textlink="">
      <xdr:nvSpPr>
        <xdr:cNvPr id="439" name="楕円 438"/>
        <xdr:cNvSpPr/>
      </xdr:nvSpPr>
      <xdr:spPr>
        <a:xfrm>
          <a:off x="8699500" y="183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97935</xdr:rowOff>
    </xdr:from>
    <xdr:to>
      <xdr:col>50</xdr:col>
      <xdr:colOff>114300</xdr:colOff>
      <xdr:row>107</xdr:row>
      <xdr:rowOff>98464</xdr:rowOff>
    </xdr:to>
    <xdr:cxnSp macro="">
      <xdr:nvCxnSpPr>
        <xdr:cNvPr id="440" name="直線コネクタ 439"/>
        <xdr:cNvCxnSpPr/>
      </xdr:nvCxnSpPr>
      <xdr:spPr>
        <a:xfrm flipV="1">
          <a:off x="8750300" y="18443085"/>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47972</xdr:rowOff>
    </xdr:from>
    <xdr:to>
      <xdr:col>41</xdr:col>
      <xdr:colOff>101600</xdr:colOff>
      <xdr:row>107</xdr:row>
      <xdr:rowOff>149572</xdr:rowOff>
    </xdr:to>
    <xdr:sp macro="" textlink="">
      <xdr:nvSpPr>
        <xdr:cNvPr id="441" name="楕円 440"/>
        <xdr:cNvSpPr/>
      </xdr:nvSpPr>
      <xdr:spPr>
        <a:xfrm>
          <a:off x="7810500" y="183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98464</xdr:rowOff>
    </xdr:from>
    <xdr:to>
      <xdr:col>45</xdr:col>
      <xdr:colOff>177800</xdr:colOff>
      <xdr:row>107</xdr:row>
      <xdr:rowOff>98772</xdr:rowOff>
    </xdr:to>
    <xdr:cxnSp macro="">
      <xdr:nvCxnSpPr>
        <xdr:cNvPr id="442" name="直線コネクタ 441"/>
        <xdr:cNvCxnSpPr/>
      </xdr:nvCxnSpPr>
      <xdr:spPr>
        <a:xfrm flipV="1">
          <a:off x="7861300" y="18443614"/>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139862</xdr:rowOff>
    </xdr:from>
    <xdr:ext cx="534377" cy="259045"/>
    <xdr:sp macro="" textlink="">
      <xdr:nvSpPr>
        <xdr:cNvPr id="446" name="n_1mainValue【港湾・漁港】&#10;一人当たり有形固定資産（償却資産）額"/>
        <xdr:cNvSpPr txBox="1"/>
      </xdr:nvSpPr>
      <xdr:spPr>
        <a:xfrm>
          <a:off x="9359411" y="184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140391</xdr:rowOff>
    </xdr:from>
    <xdr:ext cx="534377" cy="259045"/>
    <xdr:sp macro="" textlink="">
      <xdr:nvSpPr>
        <xdr:cNvPr id="447" name="n_2mainValue【港湾・漁港】&#10;一人当たり有形固定資産（償却資産）額"/>
        <xdr:cNvSpPr txBox="1"/>
      </xdr:nvSpPr>
      <xdr:spPr>
        <a:xfrm>
          <a:off x="8483111" y="184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140699</xdr:rowOff>
    </xdr:from>
    <xdr:ext cx="534377" cy="259045"/>
    <xdr:sp macro="" textlink="">
      <xdr:nvSpPr>
        <xdr:cNvPr id="448" name="n_3mainValue【港湾・漁港】&#10;一人当たり有形固定資産（償却資産）額"/>
        <xdr:cNvSpPr txBox="1"/>
      </xdr:nvSpPr>
      <xdr:spPr>
        <a:xfrm>
          <a:off x="7594111" y="184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88" name="楕円 487"/>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84472</xdr:rowOff>
    </xdr:from>
    <xdr:ext cx="405111" cy="259045"/>
    <xdr:sp macro="" textlink="">
      <xdr:nvSpPr>
        <xdr:cNvPr id="489" name="【認定こども園・幼稚園・保育所】&#10;有形固定資産減価償却率該当値テキスト"/>
        <xdr:cNvSpPr txBox="1"/>
      </xdr:nvSpPr>
      <xdr:spPr>
        <a:xfrm>
          <a:off x="16357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90" name="楕円 489"/>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112395</xdr:rowOff>
    </xdr:to>
    <xdr:cxnSp macro="">
      <xdr:nvCxnSpPr>
        <xdr:cNvPr id="491" name="直線コネクタ 490"/>
        <xdr:cNvCxnSpPr/>
      </xdr:nvCxnSpPr>
      <xdr:spPr>
        <a:xfrm>
          <a:off x="15481300" y="63950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92" name="楕円 491"/>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51435</xdr:rowOff>
    </xdr:to>
    <xdr:cxnSp macro="">
      <xdr:nvCxnSpPr>
        <xdr:cNvPr id="493" name="直線コネクタ 492"/>
        <xdr:cNvCxnSpPr/>
      </xdr:nvCxnSpPr>
      <xdr:spPr>
        <a:xfrm>
          <a:off x="14592300" y="6393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494" name="楕円 493"/>
        <xdr:cNvSpPr/>
      </xdr:nvSpPr>
      <xdr:spPr>
        <a:xfrm>
          <a:off x="1365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37</xdr:row>
      <xdr:rowOff>49530</xdr:rowOff>
    </xdr:to>
    <xdr:cxnSp macro="">
      <xdr:nvCxnSpPr>
        <xdr:cNvPr id="495" name="直線コネクタ 494"/>
        <xdr:cNvCxnSpPr/>
      </xdr:nvCxnSpPr>
      <xdr:spPr>
        <a:xfrm>
          <a:off x="13703300" y="61074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499" name="n_1main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500" name="n_2mainValue【認定こども園・幼稚園・保育所】&#10;有形固定資産減価償却率"/>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2557</xdr:rowOff>
    </xdr:from>
    <xdr:ext cx="405111" cy="259045"/>
    <xdr:sp macro="" textlink="">
      <xdr:nvSpPr>
        <xdr:cNvPr id="501" name="n_3mainValue【認定こども園・幼稚園・保育所】&#10;有形固定資産減価償却率"/>
        <xdr:cNvSpPr txBox="1"/>
      </xdr:nvSpPr>
      <xdr:spPr>
        <a:xfrm>
          <a:off x="13500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120106</xdr:rowOff>
    </xdr:from>
    <xdr:to>
      <xdr:col>116</xdr:col>
      <xdr:colOff>114300</xdr:colOff>
      <xdr:row>37</xdr:row>
      <xdr:rowOff>50256</xdr:rowOff>
    </xdr:to>
    <xdr:sp macro="" textlink="">
      <xdr:nvSpPr>
        <xdr:cNvPr id="542" name="楕円 541"/>
        <xdr:cNvSpPr/>
      </xdr:nvSpPr>
      <xdr:spPr>
        <a:xfrm>
          <a:off x="22110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142983</xdr:rowOff>
    </xdr:from>
    <xdr:ext cx="469744" cy="259045"/>
    <xdr:sp macro="" textlink="">
      <xdr:nvSpPr>
        <xdr:cNvPr id="543" name="【認定こども園・幼稚園・保育所】&#10;一人当たり面積該当値テキスト"/>
        <xdr:cNvSpPr txBox="1"/>
      </xdr:nvSpPr>
      <xdr:spPr>
        <a:xfrm>
          <a:off x="22199600"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156028</xdr:rowOff>
    </xdr:from>
    <xdr:to>
      <xdr:col>112</xdr:col>
      <xdr:colOff>38100</xdr:colOff>
      <xdr:row>37</xdr:row>
      <xdr:rowOff>86178</xdr:rowOff>
    </xdr:to>
    <xdr:sp macro="" textlink="">
      <xdr:nvSpPr>
        <xdr:cNvPr id="544" name="楕円 543"/>
        <xdr:cNvSpPr/>
      </xdr:nvSpPr>
      <xdr:spPr>
        <a:xfrm>
          <a:off x="2127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170906</xdr:rowOff>
    </xdr:from>
    <xdr:to>
      <xdr:col>116</xdr:col>
      <xdr:colOff>63500</xdr:colOff>
      <xdr:row>37</xdr:row>
      <xdr:rowOff>35378</xdr:rowOff>
    </xdr:to>
    <xdr:cxnSp macro="">
      <xdr:nvCxnSpPr>
        <xdr:cNvPr id="545" name="直線コネクタ 544"/>
        <xdr:cNvCxnSpPr/>
      </xdr:nvCxnSpPr>
      <xdr:spPr>
        <a:xfrm flipV="1">
          <a:off x="21323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146231</xdr:rowOff>
    </xdr:from>
    <xdr:to>
      <xdr:col>107</xdr:col>
      <xdr:colOff>101600</xdr:colOff>
      <xdr:row>37</xdr:row>
      <xdr:rowOff>76381</xdr:rowOff>
    </xdr:to>
    <xdr:sp macro="" textlink="">
      <xdr:nvSpPr>
        <xdr:cNvPr id="546" name="楕円 545"/>
        <xdr:cNvSpPr/>
      </xdr:nvSpPr>
      <xdr:spPr>
        <a:xfrm>
          <a:off x="2038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25581</xdr:rowOff>
    </xdr:from>
    <xdr:to>
      <xdr:col>111</xdr:col>
      <xdr:colOff>177800</xdr:colOff>
      <xdr:row>37</xdr:row>
      <xdr:rowOff>35378</xdr:rowOff>
    </xdr:to>
    <xdr:cxnSp macro="">
      <xdr:nvCxnSpPr>
        <xdr:cNvPr id="547" name="直線コネクタ 546"/>
        <xdr:cNvCxnSpPr/>
      </xdr:nvCxnSpPr>
      <xdr:spPr>
        <a:xfrm>
          <a:off x="20434300" y="6369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48" name="楕円 547"/>
        <xdr:cNvSpPr/>
      </xdr:nvSpPr>
      <xdr:spPr>
        <a:xfrm>
          <a:off x="19494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25581</xdr:rowOff>
    </xdr:from>
    <xdr:to>
      <xdr:col>107</xdr:col>
      <xdr:colOff>50800</xdr:colOff>
      <xdr:row>37</xdr:row>
      <xdr:rowOff>35378</xdr:rowOff>
    </xdr:to>
    <xdr:cxnSp macro="">
      <xdr:nvCxnSpPr>
        <xdr:cNvPr id="549" name="直線コネクタ 548"/>
        <xdr:cNvCxnSpPr/>
      </xdr:nvCxnSpPr>
      <xdr:spPr>
        <a:xfrm flipV="1">
          <a:off x="19545300" y="6369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102705</xdr:rowOff>
    </xdr:from>
    <xdr:ext cx="469744" cy="259045"/>
    <xdr:sp macro="" textlink="">
      <xdr:nvSpPr>
        <xdr:cNvPr id="553" name="n_1mainValue【認定こども園・幼稚園・保育所】&#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554" name="n_2mainValue【認定こども園・幼稚園・保育所】&#10;一人当たり面積"/>
        <xdr:cNvSpPr txBox="1"/>
      </xdr:nvSpPr>
      <xdr:spPr>
        <a:xfrm>
          <a:off x="20199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102705</xdr:rowOff>
    </xdr:from>
    <xdr:ext cx="469744" cy="259045"/>
    <xdr:sp macro="" textlink="">
      <xdr:nvSpPr>
        <xdr:cNvPr id="555" name="n_3mainValue【認定こども園・幼稚園・保育所】&#10;一人当たり面積"/>
        <xdr:cNvSpPr txBox="1"/>
      </xdr:nvSpPr>
      <xdr:spPr>
        <a:xfrm>
          <a:off x="19310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macro="" textlink="">
      <xdr:nvSpPr>
        <xdr:cNvPr id="593" name="楕円 592"/>
        <xdr:cNvSpPr/>
      </xdr:nvSpPr>
      <xdr:spPr>
        <a:xfrm>
          <a:off x="162687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102379</xdr:rowOff>
    </xdr:from>
    <xdr:ext cx="405111" cy="259045"/>
    <xdr:sp macro="" textlink="">
      <xdr:nvSpPr>
        <xdr:cNvPr id="594" name="【学校施設】&#10;有形固定資産減価償却率該当値テキスト"/>
        <xdr:cNvSpPr txBox="1"/>
      </xdr:nvSpPr>
      <xdr:spPr>
        <a:xfrm>
          <a:off x="16357600"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95" name="楕円 594"/>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130302</xdr:rowOff>
    </xdr:to>
    <xdr:cxnSp macro="">
      <xdr:nvCxnSpPr>
        <xdr:cNvPr id="596" name="直線コネクタ 595"/>
        <xdr:cNvCxnSpPr/>
      </xdr:nvCxnSpPr>
      <xdr:spPr>
        <a:xfrm>
          <a:off x="15481300" y="100698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xdr:rowOff>
    </xdr:from>
    <xdr:to>
      <xdr:col>76</xdr:col>
      <xdr:colOff>165100</xdr:colOff>
      <xdr:row>58</xdr:row>
      <xdr:rowOff>103378</xdr:rowOff>
    </xdr:to>
    <xdr:sp macro="" textlink="">
      <xdr:nvSpPr>
        <xdr:cNvPr id="597" name="楕円 596"/>
        <xdr:cNvSpPr/>
      </xdr:nvSpPr>
      <xdr:spPr>
        <a:xfrm>
          <a:off x="14541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52578</xdr:rowOff>
    </xdr:from>
    <xdr:to>
      <xdr:col>81</xdr:col>
      <xdr:colOff>50800</xdr:colOff>
      <xdr:row>58</xdr:row>
      <xdr:rowOff>125730</xdr:rowOff>
    </xdr:to>
    <xdr:cxnSp macro="">
      <xdr:nvCxnSpPr>
        <xdr:cNvPr id="598" name="直線コネクタ 597"/>
        <xdr:cNvCxnSpPr/>
      </xdr:nvCxnSpPr>
      <xdr:spPr>
        <a:xfrm>
          <a:off x="14592300" y="999667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52070</xdr:rowOff>
    </xdr:from>
    <xdr:to>
      <xdr:col>72</xdr:col>
      <xdr:colOff>38100</xdr:colOff>
      <xdr:row>56</xdr:row>
      <xdr:rowOff>153670</xdr:rowOff>
    </xdr:to>
    <xdr:sp macro="" textlink="">
      <xdr:nvSpPr>
        <xdr:cNvPr id="599" name="楕円 598"/>
        <xdr:cNvSpPr/>
      </xdr:nvSpPr>
      <xdr:spPr>
        <a:xfrm>
          <a:off x="1365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102870</xdr:rowOff>
    </xdr:from>
    <xdr:to>
      <xdr:col>76</xdr:col>
      <xdr:colOff>114300</xdr:colOff>
      <xdr:row>58</xdr:row>
      <xdr:rowOff>52578</xdr:rowOff>
    </xdr:to>
    <xdr:cxnSp macro="">
      <xdr:nvCxnSpPr>
        <xdr:cNvPr id="600" name="直線コネクタ 599"/>
        <xdr:cNvCxnSpPr/>
      </xdr:nvCxnSpPr>
      <xdr:spPr>
        <a:xfrm>
          <a:off x="13703300" y="970407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3"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04"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119905</xdr:rowOff>
    </xdr:from>
    <xdr:ext cx="405111" cy="259045"/>
    <xdr:sp macro="" textlink="">
      <xdr:nvSpPr>
        <xdr:cNvPr id="605" name="n_2mainValue【学校施設】&#10;有形固定資産減価償却率"/>
        <xdr:cNvSpPr txBox="1"/>
      </xdr:nvSpPr>
      <xdr:spPr>
        <a:xfrm>
          <a:off x="14389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170197</xdr:rowOff>
    </xdr:from>
    <xdr:ext cx="405111" cy="259045"/>
    <xdr:sp macro="" textlink="">
      <xdr:nvSpPr>
        <xdr:cNvPr id="606" name="n_3mainValue【学校施設】&#10;有形固定資産減価償却率"/>
        <xdr:cNvSpPr txBox="1"/>
      </xdr:nvSpPr>
      <xdr:spPr>
        <a:xfrm>
          <a:off x="13500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55118</xdr:rowOff>
    </xdr:from>
    <xdr:to>
      <xdr:col>116</xdr:col>
      <xdr:colOff>114300</xdr:colOff>
      <xdr:row>60</xdr:row>
      <xdr:rowOff>156718</xdr:rowOff>
    </xdr:to>
    <xdr:sp macro="" textlink="">
      <xdr:nvSpPr>
        <xdr:cNvPr id="645" name="楕円 644"/>
        <xdr:cNvSpPr/>
      </xdr:nvSpPr>
      <xdr:spPr>
        <a:xfrm>
          <a:off x="22110700" y="103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33545</xdr:rowOff>
    </xdr:from>
    <xdr:ext cx="469744" cy="259045"/>
    <xdr:sp macro="" textlink="">
      <xdr:nvSpPr>
        <xdr:cNvPr id="646" name="【学校施設】&#10;一人当たり面積該当値テキスト"/>
        <xdr:cNvSpPr txBox="1"/>
      </xdr:nvSpPr>
      <xdr:spPr>
        <a:xfrm>
          <a:off x="22199600" y="103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47" name="楕円 646"/>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105918</xdr:rowOff>
    </xdr:from>
    <xdr:to>
      <xdr:col>116</xdr:col>
      <xdr:colOff>63500</xdr:colOff>
      <xdr:row>60</xdr:row>
      <xdr:rowOff>114300</xdr:rowOff>
    </xdr:to>
    <xdr:cxnSp macro="">
      <xdr:nvCxnSpPr>
        <xdr:cNvPr id="648" name="直線コネクタ 647"/>
        <xdr:cNvCxnSpPr/>
      </xdr:nvCxnSpPr>
      <xdr:spPr>
        <a:xfrm flipV="1">
          <a:off x="21323300" y="103929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56261</xdr:rowOff>
    </xdr:from>
    <xdr:to>
      <xdr:col>107</xdr:col>
      <xdr:colOff>101600</xdr:colOff>
      <xdr:row>60</xdr:row>
      <xdr:rowOff>157861</xdr:rowOff>
    </xdr:to>
    <xdr:sp macro="" textlink="">
      <xdr:nvSpPr>
        <xdr:cNvPr id="649" name="楕円 648"/>
        <xdr:cNvSpPr/>
      </xdr:nvSpPr>
      <xdr:spPr>
        <a:xfrm>
          <a:off x="20383500" y="103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107061</xdr:rowOff>
    </xdr:from>
    <xdr:to>
      <xdr:col>111</xdr:col>
      <xdr:colOff>177800</xdr:colOff>
      <xdr:row>60</xdr:row>
      <xdr:rowOff>114300</xdr:rowOff>
    </xdr:to>
    <xdr:cxnSp macro="">
      <xdr:nvCxnSpPr>
        <xdr:cNvPr id="650" name="直線コネクタ 649"/>
        <xdr:cNvCxnSpPr/>
      </xdr:nvCxnSpPr>
      <xdr:spPr>
        <a:xfrm>
          <a:off x="20434300" y="103940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45593</xdr:rowOff>
    </xdr:from>
    <xdr:to>
      <xdr:col>102</xdr:col>
      <xdr:colOff>165100</xdr:colOff>
      <xdr:row>60</xdr:row>
      <xdr:rowOff>147193</xdr:rowOff>
    </xdr:to>
    <xdr:sp macro="" textlink="">
      <xdr:nvSpPr>
        <xdr:cNvPr id="651" name="楕円 650"/>
        <xdr:cNvSpPr/>
      </xdr:nvSpPr>
      <xdr:spPr>
        <a:xfrm>
          <a:off x="19494500" y="103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96393</xdr:rowOff>
    </xdr:from>
    <xdr:to>
      <xdr:col>107</xdr:col>
      <xdr:colOff>50800</xdr:colOff>
      <xdr:row>60</xdr:row>
      <xdr:rowOff>107061</xdr:rowOff>
    </xdr:to>
    <xdr:cxnSp macro="">
      <xdr:nvCxnSpPr>
        <xdr:cNvPr id="652" name="直線コネクタ 651"/>
        <xdr:cNvCxnSpPr/>
      </xdr:nvCxnSpPr>
      <xdr:spPr>
        <a:xfrm>
          <a:off x="19545300" y="1038339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5"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156227</xdr:rowOff>
    </xdr:from>
    <xdr:ext cx="469744" cy="259045"/>
    <xdr:sp macro="" textlink="">
      <xdr:nvSpPr>
        <xdr:cNvPr id="656" name="n_1mainValue【学校施設】&#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148988</xdr:rowOff>
    </xdr:from>
    <xdr:ext cx="469744" cy="259045"/>
    <xdr:sp macro="" textlink="">
      <xdr:nvSpPr>
        <xdr:cNvPr id="657" name="n_2mainValue【学校施設】&#10;一人当たり面積"/>
        <xdr:cNvSpPr txBox="1"/>
      </xdr:nvSpPr>
      <xdr:spPr>
        <a:xfrm>
          <a:off x="20199427" y="1043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138320</xdr:rowOff>
    </xdr:from>
    <xdr:ext cx="469744" cy="259045"/>
    <xdr:sp macro="" textlink="">
      <xdr:nvSpPr>
        <xdr:cNvPr id="658" name="n_3mainValue【学校施設】&#10;一人当たり面積"/>
        <xdr:cNvSpPr txBox="1"/>
      </xdr:nvSpPr>
      <xdr:spPr>
        <a:xfrm>
          <a:off x="19310427" y="104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8"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98" name="楕円 697"/>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99"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0" name="楕円 69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1" name="直線コネクタ 700"/>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14605</xdr:rowOff>
    </xdr:to>
    <xdr:sp macro="" textlink="">
      <xdr:nvSpPr>
        <xdr:cNvPr id="702" name="楕円 701"/>
        <xdr:cNvSpPr/>
      </xdr:nvSpPr>
      <xdr:spPr>
        <a:xfrm>
          <a:off x="14541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135255</xdr:rowOff>
    </xdr:to>
    <xdr:cxnSp macro="">
      <xdr:nvCxnSpPr>
        <xdr:cNvPr id="703" name="直線コネクタ 702"/>
        <xdr:cNvCxnSpPr/>
      </xdr:nvCxnSpPr>
      <xdr:spPr>
        <a:xfrm flipV="1">
          <a:off x="14592300" y="13335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704" name="楕円 703"/>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135255</xdr:rowOff>
    </xdr:from>
    <xdr:to>
      <xdr:col>76</xdr:col>
      <xdr:colOff>114300</xdr:colOff>
      <xdr:row>78</xdr:row>
      <xdr:rowOff>15239</xdr:rowOff>
    </xdr:to>
    <xdr:cxnSp macro="">
      <xdr:nvCxnSpPr>
        <xdr:cNvPr id="705" name="直線コネクタ 704"/>
        <xdr:cNvCxnSpPr/>
      </xdr:nvCxnSpPr>
      <xdr:spPr>
        <a:xfrm flipV="1">
          <a:off x="13703300" y="13336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6"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07"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0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31132</xdr:rowOff>
    </xdr:from>
    <xdr:ext cx="405111" cy="259045"/>
    <xdr:sp macro="" textlink="">
      <xdr:nvSpPr>
        <xdr:cNvPr id="710" name="n_2mainValue【児童館】&#10;有形固定資産減価償却率"/>
        <xdr:cNvSpPr txBox="1"/>
      </xdr:nvSpPr>
      <xdr:spPr>
        <a:xfrm>
          <a:off x="143897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711" name="n_3mainValue【児童館】&#10;有形固定資産減価償却率"/>
        <xdr:cNvSpPr txBox="1"/>
      </xdr:nvSpPr>
      <xdr:spPr>
        <a:xfrm>
          <a:off x="13500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48" name="楕円 74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4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50" name="楕円 74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95250</xdr:rowOff>
    </xdr:to>
    <xdr:cxnSp macro="">
      <xdr:nvCxnSpPr>
        <xdr:cNvPr id="751" name="直線コネクタ 750"/>
        <xdr:cNvCxnSpPr/>
      </xdr:nvCxnSpPr>
      <xdr:spPr>
        <a:xfrm flipV="1">
          <a:off x="21323300" y="14577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2" name="楕円 75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53" name="直線コネクタ 752"/>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4" name="楕円 75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55" name="直線コネクタ 754"/>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59"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60"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61"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801" name="楕円 800"/>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43832</xdr:rowOff>
    </xdr:from>
    <xdr:ext cx="405111" cy="259045"/>
    <xdr:sp macro="" textlink="">
      <xdr:nvSpPr>
        <xdr:cNvPr id="802" name="【公民館】&#10;有形固定資産減価償却率該当値テキスト"/>
        <xdr:cNvSpPr txBox="1"/>
      </xdr:nvSpPr>
      <xdr:spPr>
        <a:xfrm>
          <a:off x="16357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803" name="楕円 802"/>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116205</xdr:rowOff>
    </xdr:to>
    <xdr:cxnSp macro="">
      <xdr:nvCxnSpPr>
        <xdr:cNvPr id="804" name="直線コネクタ 803"/>
        <xdr:cNvCxnSpPr/>
      </xdr:nvCxnSpPr>
      <xdr:spPr>
        <a:xfrm>
          <a:off x="15481300" y="1790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805" name="楕円 804"/>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104</xdr:row>
      <xdr:rowOff>70486</xdr:rowOff>
    </xdr:to>
    <xdr:cxnSp macro="">
      <xdr:nvCxnSpPr>
        <xdr:cNvPr id="806" name="直線コネクタ 805"/>
        <xdr:cNvCxnSpPr/>
      </xdr:nvCxnSpPr>
      <xdr:spPr>
        <a:xfrm>
          <a:off x="14592300" y="177736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07" name="楕円 806"/>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158114</xdr:rowOff>
    </xdr:to>
    <xdr:cxnSp macro="">
      <xdr:nvCxnSpPr>
        <xdr:cNvPr id="808" name="直線コネクタ 807"/>
        <xdr:cNvCxnSpPr/>
      </xdr:nvCxnSpPr>
      <xdr:spPr>
        <a:xfrm flipV="1">
          <a:off x="13703300" y="17773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09"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1"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137813</xdr:rowOff>
    </xdr:from>
    <xdr:ext cx="405111" cy="259045"/>
    <xdr:sp macro="" textlink="">
      <xdr:nvSpPr>
        <xdr:cNvPr id="812" name="n_1mainValue【公民館】&#10;有形固定資産減価償却率"/>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813" name="n_2main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14" name="n_3main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1"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851" name="楕円 850"/>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852" name="【公民館】&#10;一人当たり面積該当値テキスト"/>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53" name="楕円 852"/>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60198</xdr:rowOff>
    </xdr:to>
    <xdr:cxnSp macro="">
      <xdr:nvCxnSpPr>
        <xdr:cNvPr id="854" name="直線コネクタ 853"/>
        <xdr:cNvCxnSpPr/>
      </xdr:nvCxnSpPr>
      <xdr:spPr>
        <a:xfrm flipV="1">
          <a:off x="21323300" y="183939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55" name="楕円 854"/>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64770</xdr:rowOff>
    </xdr:to>
    <xdr:cxnSp macro="">
      <xdr:nvCxnSpPr>
        <xdr:cNvPr id="856" name="直線コネクタ 855"/>
        <xdr:cNvCxnSpPr/>
      </xdr:nvCxnSpPr>
      <xdr:spPr>
        <a:xfrm flipV="1">
          <a:off x="20434300" y="1840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857" name="楕円 856"/>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69342</xdr:rowOff>
    </xdr:to>
    <xdr:cxnSp macro="">
      <xdr:nvCxnSpPr>
        <xdr:cNvPr id="858" name="直線コネクタ 857"/>
        <xdr:cNvCxnSpPr/>
      </xdr:nvCxnSpPr>
      <xdr:spPr>
        <a:xfrm flipV="1">
          <a:off x="19545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59"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0"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1"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62"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63" name="n_2mainValue【公民館】&#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864" name="n_3mainValue【公民館】&#10;一人当たり面積"/>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本市においては、類似団体と比べて上記施設の一人当たり有形固定資産額や面積等が少な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、ほとんどの施設で有形固定資産減価償却率が高い状況である</a:t>
          </a:r>
          <a:r>
            <a:rPr kumimoji="1" lang="ja-JP" altLang="en-US"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主に学校施設や公民館の長寿命化等に取り組</a:t>
          </a:r>
          <a:r>
            <a:rPr kumimoji="1" lang="ja-JP" altLang="en-US" sz="1100">
              <a:solidFill>
                <a:schemeClr val="dk1"/>
              </a:solidFill>
              <a:effectLst/>
              <a:latin typeface="+mn-lt"/>
              <a:ea typeface="+mn-ea"/>
              <a:cs typeface="+mn-cs"/>
            </a:rPr>
            <a:t>んできた</a:t>
          </a:r>
          <a:r>
            <a:rPr kumimoji="1" lang="ja-JP" altLang="ja-JP" sz="1100">
              <a:solidFill>
                <a:schemeClr val="dk1"/>
              </a:solidFill>
              <a:effectLst/>
              <a:latin typeface="+mn-lt"/>
              <a:ea typeface="+mn-ea"/>
              <a:cs typeface="+mn-cs"/>
            </a:rPr>
            <a:t>ことによって、</a:t>
          </a:r>
          <a:r>
            <a:rPr kumimoji="1" lang="ja-JP" altLang="en-US" sz="1100">
              <a:solidFill>
                <a:schemeClr val="dk1"/>
              </a:solidFill>
              <a:effectLst/>
              <a:latin typeface="+mn-lt"/>
              <a:ea typeface="+mn-ea"/>
              <a:cs typeface="+mn-cs"/>
            </a:rPr>
            <a:t>当該</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が見られるが、道路、橋りょう、トンネルなどの有形固定資産償却率が増加傾向にある。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を検討しながら、適正な財政運営を行っていく</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2" name="楕円 71"/>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3" name="【図書館】&#10;有形固定資産減価償却率該当値テキスト"/>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37</xdr:row>
      <xdr:rowOff>136616</xdr:rowOff>
    </xdr:to>
    <xdr:cxnSp macro="">
      <xdr:nvCxnSpPr>
        <xdr:cNvPr id="75" name="直線コネクタ 74"/>
        <xdr:cNvCxnSpPr/>
      </xdr:nvCxnSpPr>
      <xdr:spPr>
        <a:xfrm>
          <a:off x="3797300" y="6085114"/>
          <a:ext cx="8382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78" name="楕円 77"/>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79" name="直線コネクタ 78"/>
        <xdr:cNvCxnSpPr/>
      </xdr:nvCxnSpPr>
      <xdr:spPr>
        <a:xfrm flipV="1">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3"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4"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5"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4" name="楕円 123"/>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25"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6" name="楕円 125"/>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27" name="直線コネクタ 126"/>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28" name="楕円 127"/>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29" name="直線コネクタ 128"/>
        <xdr:cNvCxnSpPr/>
      </xdr:nvCxnSpPr>
      <xdr:spPr>
        <a:xfrm>
          <a:off x="8750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130" name="楕円 129"/>
        <xdr:cNvSpPr/>
      </xdr:nvSpPr>
      <xdr:spPr>
        <a:xfrm>
          <a:off x="781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37</xdr:row>
      <xdr:rowOff>0</xdr:rowOff>
    </xdr:to>
    <xdr:cxnSp macro="">
      <xdr:nvCxnSpPr>
        <xdr:cNvPr id="131" name="直線コネクタ 130"/>
        <xdr:cNvCxnSpPr/>
      </xdr:nvCxnSpPr>
      <xdr:spPr>
        <a:xfrm flipV="1">
          <a:off x="7861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5"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36" name="n_2main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67327</xdr:rowOff>
    </xdr:from>
    <xdr:ext cx="469744" cy="259045"/>
    <xdr:sp macro="" textlink="">
      <xdr:nvSpPr>
        <xdr:cNvPr id="137" name="n_3mainValue【図書館】&#10;一人当たり面積"/>
        <xdr:cNvSpPr txBox="1"/>
      </xdr:nvSpPr>
      <xdr:spPr>
        <a:xfrm>
          <a:off x="7626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77" name="楕円 176"/>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144162</xdr:rowOff>
    </xdr:from>
    <xdr:ext cx="405111" cy="259045"/>
    <xdr:sp macro="" textlink="">
      <xdr:nvSpPr>
        <xdr:cNvPr id="178" name="【体育館・プール】&#10;有形固定資産減価償却率該当値テキスト"/>
        <xdr:cNvSpPr txBox="1"/>
      </xdr:nvSpPr>
      <xdr:spPr>
        <a:xfrm>
          <a:off x="4673600"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79" name="楕円 178"/>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118110</xdr:rowOff>
    </xdr:to>
    <xdr:cxnSp macro="">
      <xdr:nvCxnSpPr>
        <xdr:cNvPr id="180" name="直線コネクタ 179"/>
        <xdr:cNvCxnSpPr/>
      </xdr:nvCxnSpPr>
      <xdr:spPr>
        <a:xfrm flipV="1">
          <a:off x="3797300" y="9696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81" name="楕円 180"/>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137160</xdr:rowOff>
    </xdr:to>
    <xdr:cxnSp macro="">
      <xdr:nvCxnSpPr>
        <xdr:cNvPr id="182" name="直線コネクタ 181"/>
        <xdr:cNvCxnSpPr/>
      </xdr:nvCxnSpPr>
      <xdr:spPr>
        <a:xfrm flipV="1">
          <a:off x="2908300" y="9719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76835</xdr:rowOff>
    </xdr:from>
    <xdr:to>
      <xdr:col>10</xdr:col>
      <xdr:colOff>165100</xdr:colOff>
      <xdr:row>57</xdr:row>
      <xdr:rowOff>6985</xdr:rowOff>
    </xdr:to>
    <xdr:sp macro="" textlink="">
      <xdr:nvSpPr>
        <xdr:cNvPr id="183" name="楕円 182"/>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127635</xdr:rowOff>
    </xdr:from>
    <xdr:to>
      <xdr:col>15</xdr:col>
      <xdr:colOff>50800</xdr:colOff>
      <xdr:row>56</xdr:row>
      <xdr:rowOff>137160</xdr:rowOff>
    </xdr:to>
    <xdr:cxnSp macro="">
      <xdr:nvCxnSpPr>
        <xdr:cNvPr id="184" name="直線コネクタ 183"/>
        <xdr:cNvCxnSpPr/>
      </xdr:nvCxnSpPr>
      <xdr:spPr>
        <a:xfrm>
          <a:off x="2019300" y="9728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88" name="n_1mainValue【体育館・プール】&#10;有形固定資産減価償却率"/>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189" name="n_2mainValue【体育館・プール】&#10;有形固定資産減価償却率"/>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23512</xdr:rowOff>
    </xdr:from>
    <xdr:ext cx="405111" cy="259045"/>
    <xdr:sp macro="" textlink="">
      <xdr:nvSpPr>
        <xdr:cNvPr id="190" name="n_3mainValue【体育館・プール】&#10;有形固定資産減価償却率"/>
        <xdr:cNvSpPr txBox="1"/>
      </xdr:nvSpPr>
      <xdr:spPr>
        <a:xfrm>
          <a:off x="18167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27" name="楕円 226"/>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28"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29" name="楕円 228"/>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54864</xdr:rowOff>
    </xdr:to>
    <xdr:cxnSp macro="">
      <xdr:nvCxnSpPr>
        <xdr:cNvPr id="230" name="直線コネクタ 229"/>
        <xdr:cNvCxnSpPr/>
      </xdr:nvCxnSpPr>
      <xdr:spPr>
        <a:xfrm flipV="1">
          <a:off x="9639300" y="1085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31" name="楕円 230"/>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54864</xdr:rowOff>
    </xdr:to>
    <xdr:cxnSp macro="">
      <xdr:nvCxnSpPr>
        <xdr:cNvPr id="232" name="直線コネクタ 231"/>
        <xdr:cNvCxnSpPr/>
      </xdr:nvCxnSpPr>
      <xdr:spPr>
        <a:xfrm>
          <a:off x="8750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233" name="楕円 232"/>
        <xdr:cNvSpPr/>
      </xdr:nvSpPr>
      <xdr:spPr>
        <a:xfrm>
          <a:off x="781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57150</xdr:rowOff>
    </xdr:to>
    <xdr:cxnSp macro="">
      <xdr:nvCxnSpPr>
        <xdr:cNvPr id="234" name="直線コネクタ 233"/>
        <xdr:cNvCxnSpPr/>
      </xdr:nvCxnSpPr>
      <xdr:spPr>
        <a:xfrm flipV="1">
          <a:off x="7861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96791</xdr:rowOff>
    </xdr:from>
    <xdr:ext cx="469744" cy="259045"/>
    <xdr:sp macro="" textlink="">
      <xdr:nvSpPr>
        <xdr:cNvPr id="238" name="n_1mainValue【体育館・プール】&#10;一人当たり面積"/>
        <xdr:cNvSpPr txBox="1"/>
      </xdr:nvSpPr>
      <xdr:spPr>
        <a:xfrm>
          <a:off x="9391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39" name="n_2mainValue【体育館・プール】&#10;一人当たり面積"/>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240" name="n_3mainValue【体育館・プール】&#10;一人当たり面積"/>
        <xdr:cNvSpPr txBox="1"/>
      </xdr:nvSpPr>
      <xdr:spPr>
        <a:xfrm>
          <a:off x="7626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0" name="楕円 27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81" name="【福祉施設】&#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82" name="楕円 28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55245</xdr:rowOff>
    </xdr:to>
    <xdr:cxnSp macro="">
      <xdr:nvCxnSpPr>
        <xdr:cNvPr id="283" name="直線コネクタ 282"/>
        <xdr:cNvCxnSpPr/>
      </xdr:nvCxnSpPr>
      <xdr:spPr>
        <a:xfrm flipV="1">
          <a:off x="3797300" y="139026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84" name="楕円 283"/>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55245</xdr:rowOff>
    </xdr:to>
    <xdr:cxnSp macro="">
      <xdr:nvCxnSpPr>
        <xdr:cNvPr id="285" name="直線コネクタ 284"/>
        <xdr:cNvCxnSpPr/>
      </xdr:nvCxnSpPr>
      <xdr:spPr>
        <a:xfrm>
          <a:off x="2908300" y="13856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116839</xdr:rowOff>
    </xdr:from>
    <xdr:to>
      <xdr:col>10</xdr:col>
      <xdr:colOff>165100</xdr:colOff>
      <xdr:row>80</xdr:row>
      <xdr:rowOff>46989</xdr:rowOff>
    </xdr:to>
    <xdr:sp macro="" textlink="">
      <xdr:nvSpPr>
        <xdr:cNvPr id="286" name="楕円 285"/>
        <xdr:cNvSpPr/>
      </xdr:nvSpPr>
      <xdr:spPr>
        <a:xfrm>
          <a:off x="1968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167639</xdr:rowOff>
    </xdr:from>
    <xdr:to>
      <xdr:col>15</xdr:col>
      <xdr:colOff>50800</xdr:colOff>
      <xdr:row>80</xdr:row>
      <xdr:rowOff>140970</xdr:rowOff>
    </xdr:to>
    <xdr:cxnSp macro="">
      <xdr:nvCxnSpPr>
        <xdr:cNvPr id="287" name="直線コネクタ 286"/>
        <xdr:cNvCxnSpPr/>
      </xdr:nvCxnSpPr>
      <xdr:spPr>
        <a:xfrm>
          <a:off x="2019300" y="137121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91"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92" name="n_2main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63516</xdr:rowOff>
    </xdr:from>
    <xdr:ext cx="405111" cy="259045"/>
    <xdr:sp macro="" textlink="">
      <xdr:nvSpPr>
        <xdr:cNvPr id="293" name="n_3mainValue【福祉施設】&#10;有形固定資産減価償却率"/>
        <xdr:cNvSpPr txBox="1"/>
      </xdr:nvSpPr>
      <xdr:spPr>
        <a:xfrm>
          <a:off x="1816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34" name="楕円 333"/>
        <xdr:cNvSpPr/>
      </xdr:nvSpPr>
      <xdr:spPr>
        <a:xfrm>
          <a:off x="10426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93090</xdr:rowOff>
    </xdr:from>
    <xdr:ext cx="469744" cy="259045"/>
    <xdr:sp macro="" textlink="">
      <xdr:nvSpPr>
        <xdr:cNvPr id="335" name="【福祉施設】&#10;一人当たり面積該当値テキスト"/>
        <xdr:cNvSpPr txBox="1"/>
      </xdr:nvSpPr>
      <xdr:spPr>
        <a:xfrm>
          <a:off x="10515600" y="144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336" name="楕円 335"/>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168729</xdr:rowOff>
    </xdr:to>
    <xdr:cxnSp macro="">
      <xdr:nvCxnSpPr>
        <xdr:cNvPr id="337" name="直線コネクタ 336"/>
        <xdr:cNvCxnSpPr/>
      </xdr:nvCxnSpPr>
      <xdr:spPr>
        <a:xfrm flipV="1">
          <a:off x="9639300" y="14567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38" name="楕円 337"/>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3811</xdr:rowOff>
    </xdr:to>
    <xdr:cxnSp macro="">
      <xdr:nvCxnSpPr>
        <xdr:cNvPr id="339" name="直線コネクタ 338"/>
        <xdr:cNvCxnSpPr/>
      </xdr:nvCxnSpPr>
      <xdr:spPr>
        <a:xfrm flipV="1">
          <a:off x="8750300" y="1457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40" name="楕円 339"/>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7076</xdr:rowOff>
    </xdr:to>
    <xdr:cxnSp macro="">
      <xdr:nvCxnSpPr>
        <xdr:cNvPr id="341" name="直線コネクタ 340"/>
        <xdr:cNvCxnSpPr/>
      </xdr:nvCxnSpPr>
      <xdr:spPr>
        <a:xfrm flipV="1">
          <a:off x="7861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4"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39206</xdr:rowOff>
    </xdr:from>
    <xdr:ext cx="469744" cy="259045"/>
    <xdr:sp macro="" textlink="">
      <xdr:nvSpPr>
        <xdr:cNvPr id="345" name="n_1mainValue【福祉施設】&#10;一人当たり面積"/>
        <xdr:cNvSpPr txBox="1"/>
      </xdr:nvSpPr>
      <xdr:spPr>
        <a:xfrm>
          <a:off x="9391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46" name="n_2mainValue【福祉施設】&#10;一人当たり面積"/>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47" name="n_3mainValue【福祉施設】&#10;一人当たり面積"/>
        <xdr:cNvSpPr txBox="1"/>
      </xdr:nvSpPr>
      <xdr:spPr>
        <a:xfrm>
          <a:off x="7626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88" name="楕円 387"/>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389" name="【市民会館】&#10;有形固定資産減価償却率該当値テキスト"/>
        <xdr:cNvSpPr txBox="1"/>
      </xdr:nvSpPr>
      <xdr:spPr>
        <a:xfrm>
          <a:off x="4673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xdr:rowOff>
    </xdr:from>
    <xdr:to>
      <xdr:col>20</xdr:col>
      <xdr:colOff>38100</xdr:colOff>
      <xdr:row>102</xdr:row>
      <xdr:rowOff>113937</xdr:rowOff>
    </xdr:to>
    <xdr:sp macro="" textlink="">
      <xdr:nvSpPr>
        <xdr:cNvPr id="390" name="楕円 389"/>
        <xdr:cNvSpPr/>
      </xdr:nvSpPr>
      <xdr:spPr>
        <a:xfrm>
          <a:off x="3746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63137</xdr:rowOff>
    </xdr:to>
    <xdr:cxnSp macro="">
      <xdr:nvCxnSpPr>
        <xdr:cNvPr id="391" name="直線コネクタ 390"/>
        <xdr:cNvCxnSpPr/>
      </xdr:nvCxnSpPr>
      <xdr:spPr>
        <a:xfrm flipV="1">
          <a:off x="3797300" y="175183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392" name="楕円 391"/>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63137</xdr:rowOff>
    </xdr:from>
    <xdr:to>
      <xdr:col>19</xdr:col>
      <xdr:colOff>177800</xdr:colOff>
      <xdr:row>102</xdr:row>
      <xdr:rowOff>92529</xdr:rowOff>
    </xdr:to>
    <xdr:cxnSp macro="">
      <xdr:nvCxnSpPr>
        <xdr:cNvPr id="393" name="直線コネクタ 392"/>
        <xdr:cNvCxnSpPr/>
      </xdr:nvCxnSpPr>
      <xdr:spPr>
        <a:xfrm flipV="1">
          <a:off x="2908300" y="17551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74386</xdr:rowOff>
    </xdr:from>
    <xdr:to>
      <xdr:col>10</xdr:col>
      <xdr:colOff>165100</xdr:colOff>
      <xdr:row>103</xdr:row>
      <xdr:rowOff>4536</xdr:rowOff>
    </xdr:to>
    <xdr:sp macro="" textlink="">
      <xdr:nvSpPr>
        <xdr:cNvPr id="394" name="楕円 393"/>
        <xdr:cNvSpPr/>
      </xdr:nvSpPr>
      <xdr:spPr>
        <a:xfrm>
          <a:off x="196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125186</xdr:rowOff>
    </xdr:to>
    <xdr:cxnSp macro="">
      <xdr:nvCxnSpPr>
        <xdr:cNvPr id="395" name="直線コネクタ 394"/>
        <xdr:cNvCxnSpPr/>
      </xdr:nvCxnSpPr>
      <xdr:spPr>
        <a:xfrm flipV="1">
          <a:off x="2019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130464</xdr:rowOff>
    </xdr:from>
    <xdr:ext cx="405111" cy="259045"/>
    <xdr:sp macro="" textlink="">
      <xdr:nvSpPr>
        <xdr:cNvPr id="399" name="n_1mainValue【市民会館】&#10;有形固定資産減価償却率"/>
        <xdr:cNvSpPr txBox="1"/>
      </xdr:nvSpPr>
      <xdr:spPr>
        <a:xfrm>
          <a:off x="3582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400"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21063</xdr:rowOff>
    </xdr:from>
    <xdr:ext cx="405111" cy="259045"/>
    <xdr:sp macro="" textlink="">
      <xdr:nvSpPr>
        <xdr:cNvPr id="401" name="n_3mainValue【市民会館】&#10;有形固定資産減価償却率"/>
        <xdr:cNvSpPr txBox="1"/>
      </xdr:nvSpPr>
      <xdr:spPr>
        <a:xfrm>
          <a:off x="1816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38" name="楕円 437"/>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39"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440" name="楕円 439"/>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5335</xdr:rowOff>
    </xdr:to>
    <xdr:cxnSp macro="">
      <xdr:nvCxnSpPr>
        <xdr:cNvPr id="441" name="直線コネクタ 440"/>
        <xdr:cNvCxnSpPr/>
      </xdr:nvCxnSpPr>
      <xdr:spPr>
        <a:xfrm flipV="1">
          <a:off x="9639300" y="1799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42" name="楕円 441"/>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14478</xdr:rowOff>
    </xdr:to>
    <xdr:cxnSp macro="">
      <xdr:nvCxnSpPr>
        <xdr:cNvPr id="443" name="直線コネクタ 442"/>
        <xdr:cNvCxnSpPr/>
      </xdr:nvCxnSpPr>
      <xdr:spPr>
        <a:xfrm flipV="1">
          <a:off x="8750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44" name="楕円 443"/>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19050</xdr:rowOff>
    </xdr:to>
    <xdr:cxnSp macro="">
      <xdr:nvCxnSpPr>
        <xdr:cNvPr id="445" name="直線コネクタ 444"/>
        <xdr:cNvCxnSpPr/>
      </xdr:nvCxnSpPr>
      <xdr:spPr>
        <a:xfrm flipV="1">
          <a:off x="7861300" y="1801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449" name="n_1mainValue【市民会館】&#10;一人当たり面積"/>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50" name="n_2main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main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92" name="楕円 491"/>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93"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94" name="楕円 493"/>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41910</xdr:rowOff>
    </xdr:to>
    <xdr:cxnSp macro="">
      <xdr:nvCxnSpPr>
        <xdr:cNvPr id="495" name="直線コネクタ 494"/>
        <xdr:cNvCxnSpPr/>
      </xdr:nvCxnSpPr>
      <xdr:spPr>
        <a:xfrm flipV="1">
          <a:off x="15481300" y="66762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496" name="楕円 495"/>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94162</xdr:rowOff>
    </xdr:to>
    <xdr:cxnSp macro="">
      <xdr:nvCxnSpPr>
        <xdr:cNvPr id="497" name="直線コネクタ 496"/>
        <xdr:cNvCxnSpPr/>
      </xdr:nvCxnSpPr>
      <xdr:spPr>
        <a:xfrm flipV="1">
          <a:off x="14592300" y="6728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95613</xdr:rowOff>
    </xdr:from>
    <xdr:to>
      <xdr:col>72</xdr:col>
      <xdr:colOff>38100</xdr:colOff>
      <xdr:row>40</xdr:row>
      <xdr:rowOff>25763</xdr:rowOff>
    </xdr:to>
    <xdr:sp macro="" textlink="">
      <xdr:nvSpPr>
        <xdr:cNvPr id="498" name="楕円 497"/>
        <xdr:cNvSpPr/>
      </xdr:nvSpPr>
      <xdr:spPr>
        <a:xfrm>
          <a:off x="1365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146413</xdr:rowOff>
    </xdr:to>
    <xdr:cxnSp macro="">
      <xdr:nvCxnSpPr>
        <xdr:cNvPr id="499" name="直線コネクタ 498"/>
        <xdr:cNvCxnSpPr/>
      </xdr:nvCxnSpPr>
      <xdr:spPr>
        <a:xfrm flipV="1">
          <a:off x="13703300" y="6780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503" name="n_1mainValue【一般廃棄物処理施設】&#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504" name="n_2mainValue【一般廃棄物処理施設】&#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16890</xdr:rowOff>
    </xdr:from>
    <xdr:ext cx="405111" cy="259045"/>
    <xdr:sp macro="" textlink="">
      <xdr:nvSpPr>
        <xdr:cNvPr id="505" name="n_3mainValue【一般廃棄物処理施設】&#10;有形固定資産減価償却率"/>
        <xdr:cNvSpPr txBox="1"/>
      </xdr:nvSpPr>
      <xdr:spPr>
        <a:xfrm>
          <a:off x="13500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10267</xdr:rowOff>
    </xdr:from>
    <xdr:to>
      <xdr:col>116</xdr:col>
      <xdr:colOff>114300</xdr:colOff>
      <xdr:row>38</xdr:row>
      <xdr:rowOff>111867</xdr:rowOff>
    </xdr:to>
    <xdr:sp macro="" textlink="">
      <xdr:nvSpPr>
        <xdr:cNvPr id="540" name="楕円 539"/>
        <xdr:cNvSpPr/>
      </xdr:nvSpPr>
      <xdr:spPr>
        <a:xfrm>
          <a:off x="22110700" y="6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160144</xdr:rowOff>
    </xdr:from>
    <xdr:ext cx="534377" cy="259045"/>
    <xdr:sp macro="" textlink="">
      <xdr:nvSpPr>
        <xdr:cNvPr id="541" name="【一般廃棄物処理施設】&#10;一人当たり有形固定資産（償却資産）額該当値テキスト"/>
        <xdr:cNvSpPr txBox="1"/>
      </xdr:nvSpPr>
      <xdr:spPr>
        <a:xfrm>
          <a:off x="22199600" y="65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17136</xdr:rowOff>
    </xdr:from>
    <xdr:to>
      <xdr:col>112</xdr:col>
      <xdr:colOff>38100</xdr:colOff>
      <xdr:row>38</xdr:row>
      <xdr:rowOff>118736</xdr:rowOff>
    </xdr:to>
    <xdr:sp macro="" textlink="">
      <xdr:nvSpPr>
        <xdr:cNvPr id="542" name="楕円 541"/>
        <xdr:cNvSpPr/>
      </xdr:nvSpPr>
      <xdr:spPr>
        <a:xfrm>
          <a:off x="21272500" y="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61067</xdr:rowOff>
    </xdr:from>
    <xdr:to>
      <xdr:col>116</xdr:col>
      <xdr:colOff>63500</xdr:colOff>
      <xdr:row>38</xdr:row>
      <xdr:rowOff>67936</xdr:rowOff>
    </xdr:to>
    <xdr:cxnSp macro="">
      <xdr:nvCxnSpPr>
        <xdr:cNvPr id="543" name="直線コネクタ 542"/>
        <xdr:cNvCxnSpPr/>
      </xdr:nvCxnSpPr>
      <xdr:spPr>
        <a:xfrm flipV="1">
          <a:off x="21323300" y="6576167"/>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24092</xdr:rowOff>
    </xdr:from>
    <xdr:to>
      <xdr:col>107</xdr:col>
      <xdr:colOff>101600</xdr:colOff>
      <xdr:row>38</xdr:row>
      <xdr:rowOff>125692</xdr:rowOff>
    </xdr:to>
    <xdr:sp macro="" textlink="">
      <xdr:nvSpPr>
        <xdr:cNvPr id="544" name="楕円 543"/>
        <xdr:cNvSpPr/>
      </xdr:nvSpPr>
      <xdr:spPr>
        <a:xfrm>
          <a:off x="203835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67936</xdr:rowOff>
    </xdr:from>
    <xdr:to>
      <xdr:col>111</xdr:col>
      <xdr:colOff>177800</xdr:colOff>
      <xdr:row>38</xdr:row>
      <xdr:rowOff>74892</xdr:rowOff>
    </xdr:to>
    <xdr:cxnSp macro="">
      <xdr:nvCxnSpPr>
        <xdr:cNvPr id="545" name="直線コネクタ 544"/>
        <xdr:cNvCxnSpPr/>
      </xdr:nvCxnSpPr>
      <xdr:spPr>
        <a:xfrm flipV="1">
          <a:off x="20434300" y="658303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28132</xdr:rowOff>
    </xdr:from>
    <xdr:to>
      <xdr:col>102</xdr:col>
      <xdr:colOff>165100</xdr:colOff>
      <xdr:row>38</xdr:row>
      <xdr:rowOff>129732</xdr:rowOff>
    </xdr:to>
    <xdr:sp macro="" textlink="">
      <xdr:nvSpPr>
        <xdr:cNvPr id="546" name="楕円 545"/>
        <xdr:cNvSpPr/>
      </xdr:nvSpPr>
      <xdr:spPr>
        <a:xfrm>
          <a:off x="19494500" y="65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74892</xdr:rowOff>
    </xdr:from>
    <xdr:to>
      <xdr:col>107</xdr:col>
      <xdr:colOff>50800</xdr:colOff>
      <xdr:row>38</xdr:row>
      <xdr:rowOff>78932</xdr:rowOff>
    </xdr:to>
    <xdr:cxnSp macro="">
      <xdr:nvCxnSpPr>
        <xdr:cNvPr id="547" name="直線コネクタ 546"/>
        <xdr:cNvCxnSpPr/>
      </xdr:nvCxnSpPr>
      <xdr:spPr>
        <a:xfrm flipV="1">
          <a:off x="19545300" y="6589992"/>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5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135263</xdr:rowOff>
    </xdr:from>
    <xdr:ext cx="534377" cy="259045"/>
    <xdr:sp macro="" textlink="">
      <xdr:nvSpPr>
        <xdr:cNvPr id="551" name="n_1mainValue【一般廃棄物処理施設】&#10;一人当たり有形固定資産（償却資産）額"/>
        <xdr:cNvSpPr txBox="1"/>
      </xdr:nvSpPr>
      <xdr:spPr>
        <a:xfrm>
          <a:off x="21043411" y="63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142218</xdr:rowOff>
    </xdr:from>
    <xdr:ext cx="534377" cy="259045"/>
    <xdr:sp macro="" textlink="">
      <xdr:nvSpPr>
        <xdr:cNvPr id="552" name="n_2mainValue【一般廃棄物処理施設】&#10;一人当たり有形固定資産（償却資産）額"/>
        <xdr:cNvSpPr txBox="1"/>
      </xdr:nvSpPr>
      <xdr:spPr>
        <a:xfrm>
          <a:off x="20167111" y="63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146259</xdr:rowOff>
    </xdr:from>
    <xdr:ext cx="534377" cy="259045"/>
    <xdr:sp macro="" textlink="">
      <xdr:nvSpPr>
        <xdr:cNvPr id="553" name="n_3mainValue【一般廃棄物処理施設】&#10;一人当たり有形固定資産（償却資産）額"/>
        <xdr:cNvSpPr txBox="1"/>
      </xdr:nvSpPr>
      <xdr:spPr>
        <a:xfrm>
          <a:off x="19278111" y="6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5" name="直線コネクタ 59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9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97" name="直線コネクタ 59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9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99" name="直線コネクタ 59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00"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1" name="フローチャート: 判断 60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2" name="フローチャート: 判断 60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3" name="フローチャート: 判断 60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4" name="フローチャート: 判断 60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10" name="楕円 609"/>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6548</xdr:rowOff>
    </xdr:from>
    <xdr:ext cx="405111" cy="259045"/>
    <xdr:sp macro="" textlink="">
      <xdr:nvSpPr>
        <xdr:cNvPr id="611" name="【消防施設】&#10;有形固定資産減価償却率該当値テキスト"/>
        <xdr:cNvSpPr txBox="1"/>
      </xdr:nvSpPr>
      <xdr:spPr>
        <a:xfrm>
          <a:off x="16357600"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612" name="楕円 611"/>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62593</xdr:rowOff>
    </xdr:from>
    <xdr:to>
      <xdr:col>85</xdr:col>
      <xdr:colOff>127000</xdr:colOff>
      <xdr:row>81</xdr:row>
      <xdr:rowOff>78921</xdr:rowOff>
    </xdr:to>
    <xdr:cxnSp macro="">
      <xdr:nvCxnSpPr>
        <xdr:cNvPr id="613" name="直線コネクタ 612"/>
        <xdr:cNvCxnSpPr/>
      </xdr:nvCxnSpPr>
      <xdr:spPr>
        <a:xfrm>
          <a:off x="15481300" y="1395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47716</xdr:rowOff>
    </xdr:from>
    <xdr:to>
      <xdr:col>76</xdr:col>
      <xdr:colOff>165100</xdr:colOff>
      <xdr:row>81</xdr:row>
      <xdr:rowOff>149316</xdr:rowOff>
    </xdr:to>
    <xdr:sp macro="" textlink="">
      <xdr:nvSpPr>
        <xdr:cNvPr id="614" name="楕円 613"/>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81</xdr:row>
      <xdr:rowOff>98516</xdr:rowOff>
    </xdr:to>
    <xdr:cxnSp macro="">
      <xdr:nvCxnSpPr>
        <xdr:cNvPr id="615" name="直線コネクタ 614"/>
        <xdr:cNvCxnSpPr/>
      </xdr:nvCxnSpPr>
      <xdr:spPr>
        <a:xfrm flipV="1">
          <a:off x="14592300" y="1395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16" name="楕円 615"/>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98516</xdr:rowOff>
    </xdr:to>
    <xdr:cxnSp macro="">
      <xdr:nvCxnSpPr>
        <xdr:cNvPr id="617" name="直線コネクタ 616"/>
        <xdr:cNvCxnSpPr/>
      </xdr:nvCxnSpPr>
      <xdr:spPr>
        <a:xfrm>
          <a:off x="13703300" y="139369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1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1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0"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621" name="n_1mainValue【消防施設】&#10;有形固定資産減価償却率"/>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622" name="n_2mainValue【消防施設】&#10;有形固定資産減価償却率"/>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91457</xdr:rowOff>
    </xdr:from>
    <xdr:ext cx="405111" cy="259045"/>
    <xdr:sp macro="" textlink="">
      <xdr:nvSpPr>
        <xdr:cNvPr id="623" name="n_3mainValue【消防施設】&#10;有形固定資産減価償却率"/>
        <xdr:cNvSpPr txBox="1"/>
      </xdr:nvSpPr>
      <xdr:spPr>
        <a:xfrm>
          <a:off x="13500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5" name="直線コネクタ 64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4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47" name="直線コネクタ 64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4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49" name="直線コネクタ 64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50"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1" name="フローチャート: 判断 65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2" name="フローチャート: 判断 65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3" name="フローチャート: 判断 65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4" name="フローチャート: 判断 65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660" name="楕円 659"/>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661" name="【消防施設】&#10;一人当たり面積該当値テキスト"/>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62" name="楕円 661"/>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663" name="直線コネクタ 662"/>
        <xdr:cNvCxnSpPr/>
      </xdr:nvCxnSpPr>
      <xdr:spPr>
        <a:xfrm flipV="1">
          <a:off x="21323300" y="1434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664" name="楕円 663"/>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127254</xdr:rowOff>
    </xdr:to>
    <xdr:cxnSp macro="">
      <xdr:nvCxnSpPr>
        <xdr:cNvPr id="665" name="直線コネクタ 664"/>
        <xdr:cNvCxnSpPr/>
      </xdr:nvCxnSpPr>
      <xdr:spPr>
        <a:xfrm flipV="1">
          <a:off x="20434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666" name="楕円 665"/>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127254</xdr:rowOff>
    </xdr:to>
    <xdr:cxnSp macro="">
      <xdr:nvCxnSpPr>
        <xdr:cNvPr id="667" name="直線コネクタ 666"/>
        <xdr:cNvCxnSpPr/>
      </xdr:nvCxnSpPr>
      <xdr:spPr>
        <a:xfrm>
          <a:off x="19545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6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6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7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71" name="n_1main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672" name="n_2mainValue【消防施設】&#10;一人当たり面積"/>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673" name="n_3mainValue【消防施設】&#10;一人当たり面積"/>
        <xdr:cNvSpPr txBox="1"/>
      </xdr:nvSpPr>
      <xdr:spPr>
        <a:xfrm>
          <a:off x="19310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99" name="直線コネクタ 69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1" name="直線コネクタ 7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3" name="直線コネクタ 70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4"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5" name="フローチャート: 判断 70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06" name="フローチャート: 判断 70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07" name="フローチャート: 判断 70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08" name="フローチャート: 判断 70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144599</xdr:rowOff>
    </xdr:from>
    <xdr:to>
      <xdr:col>85</xdr:col>
      <xdr:colOff>177800</xdr:colOff>
      <xdr:row>101</xdr:row>
      <xdr:rowOff>74749</xdr:rowOff>
    </xdr:to>
    <xdr:sp macro="" textlink="">
      <xdr:nvSpPr>
        <xdr:cNvPr id="714" name="楕円 713"/>
        <xdr:cNvSpPr/>
      </xdr:nvSpPr>
      <xdr:spPr>
        <a:xfrm>
          <a:off x="162687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167476</xdr:rowOff>
    </xdr:from>
    <xdr:ext cx="405111" cy="259045"/>
    <xdr:sp macro="" textlink="">
      <xdr:nvSpPr>
        <xdr:cNvPr id="715" name="【庁舎】&#10;有形固定資産減価償却率該当値テキスト"/>
        <xdr:cNvSpPr txBox="1"/>
      </xdr:nvSpPr>
      <xdr:spPr>
        <a:xfrm>
          <a:off x="16357600" y="1714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716" name="楕円 715"/>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45176</xdr:rowOff>
    </xdr:to>
    <xdr:cxnSp macro="">
      <xdr:nvCxnSpPr>
        <xdr:cNvPr id="717" name="直線コネクタ 716"/>
        <xdr:cNvCxnSpPr/>
      </xdr:nvCxnSpPr>
      <xdr:spPr>
        <a:xfrm flipV="1">
          <a:off x="15481300" y="173403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18" name="楕円 717"/>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66402</xdr:rowOff>
    </xdr:to>
    <xdr:cxnSp macro="">
      <xdr:nvCxnSpPr>
        <xdr:cNvPr id="719" name="直線コネクタ 718"/>
        <xdr:cNvCxnSpPr/>
      </xdr:nvCxnSpPr>
      <xdr:spPr>
        <a:xfrm flipV="1">
          <a:off x="14592300" y="17361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41729</xdr:rowOff>
    </xdr:from>
    <xdr:to>
      <xdr:col>72</xdr:col>
      <xdr:colOff>38100</xdr:colOff>
      <xdr:row>101</xdr:row>
      <xdr:rowOff>143329</xdr:rowOff>
    </xdr:to>
    <xdr:sp macro="" textlink="">
      <xdr:nvSpPr>
        <xdr:cNvPr id="720" name="楕円 719"/>
        <xdr:cNvSpPr/>
      </xdr:nvSpPr>
      <xdr:spPr>
        <a:xfrm>
          <a:off x="13652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92529</xdr:rowOff>
    </xdr:to>
    <xdr:cxnSp macro="">
      <xdr:nvCxnSpPr>
        <xdr:cNvPr id="721" name="直線コネクタ 720"/>
        <xdr:cNvCxnSpPr/>
      </xdr:nvCxnSpPr>
      <xdr:spPr>
        <a:xfrm flipV="1">
          <a:off x="13703300" y="173828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2"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3"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4"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725" name="n_1mainValue【庁舎】&#10;有形固定資産減価償却率"/>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26" name="n_2mainValue【庁舎】&#10;有形固定資産減価償却率"/>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159856</xdr:rowOff>
    </xdr:from>
    <xdr:ext cx="405111" cy="259045"/>
    <xdr:sp macro="" textlink="">
      <xdr:nvSpPr>
        <xdr:cNvPr id="727" name="n_3mainValue【庁舎】&#10;有形固定資産減価償却率"/>
        <xdr:cNvSpPr txBox="1"/>
      </xdr:nvSpPr>
      <xdr:spPr>
        <a:xfrm>
          <a:off x="13500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1" name="直線コネクタ 75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3" name="直線コネクタ 75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5" name="直線コネクタ 75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56"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57" name="フローチャート: 判断 75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58" name="フローチャート: 判断 75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59" name="フローチャート: 判断 75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0" name="フローチャート: 判断 75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766" name="楕円 765"/>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767" name="【庁舎】&#10;一人当たり面積該当値テキスト"/>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8" name="楕円 767"/>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121920</xdr:rowOff>
    </xdr:to>
    <xdr:cxnSp macro="">
      <xdr:nvCxnSpPr>
        <xdr:cNvPr id="769" name="直線コネクタ 768"/>
        <xdr:cNvCxnSpPr/>
      </xdr:nvCxnSpPr>
      <xdr:spPr>
        <a:xfrm flipV="1">
          <a:off x="21323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770" name="楕円 769"/>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127636</xdr:rowOff>
    </xdr:to>
    <xdr:cxnSp macro="">
      <xdr:nvCxnSpPr>
        <xdr:cNvPr id="771" name="直線コネクタ 770"/>
        <xdr:cNvCxnSpPr/>
      </xdr:nvCxnSpPr>
      <xdr:spPr>
        <a:xfrm flipV="1">
          <a:off x="20434300" y="1829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772" name="楕円 771"/>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127636</xdr:rowOff>
    </xdr:from>
    <xdr:to>
      <xdr:col>107</xdr:col>
      <xdr:colOff>50800</xdr:colOff>
      <xdr:row>107</xdr:row>
      <xdr:rowOff>5714</xdr:rowOff>
    </xdr:to>
    <xdr:cxnSp macro="">
      <xdr:nvCxnSpPr>
        <xdr:cNvPr id="773" name="直線コネクタ 772"/>
        <xdr:cNvCxnSpPr/>
      </xdr:nvCxnSpPr>
      <xdr:spPr>
        <a:xfrm flipV="1">
          <a:off x="19545300" y="183013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4"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76"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7"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778" name="n_2mainValue【庁舎】&#10;一人当たり面積"/>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47641</xdr:rowOff>
    </xdr:from>
    <xdr:ext cx="469744" cy="259045"/>
    <xdr:sp macro="" textlink="">
      <xdr:nvSpPr>
        <xdr:cNvPr id="779" name="n_3mainValue【庁舎】&#10;一人当たり面積"/>
        <xdr:cNvSpPr txBox="1"/>
      </xdr:nvSpPr>
      <xdr:spPr>
        <a:xfrm>
          <a:off x="19310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本市においては、類似団体と比べて上記施設のほとんどの施設で有形固定資産減価償却率が高い状況である</a:t>
          </a:r>
          <a:r>
            <a:rPr kumimoji="1" lang="ja-JP" altLang="en-US" sz="1100">
              <a:solidFill>
                <a:schemeClr val="dk1"/>
              </a:solidFill>
              <a:effectLst/>
              <a:latin typeface="+mn-lt"/>
              <a:ea typeface="+mn-ea"/>
              <a:cs typeface="+mn-cs"/>
            </a:rPr>
            <a:t>が、図書館については耐震化が完了したことに伴い、</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は減少している。また、消防施設に関しても分団の建て替えや耐震化等を実施していることから類似団体と同水準を維持している。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老朽化が進行している</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や体育館・プール</a:t>
          </a:r>
          <a:r>
            <a:rPr kumimoji="1" lang="ja-JP" altLang="ja-JP" sz="1100">
              <a:solidFill>
                <a:schemeClr val="dk1"/>
              </a:solidFill>
              <a:effectLst/>
              <a:latin typeface="+mn-lt"/>
              <a:ea typeface="+mn-ea"/>
              <a:cs typeface="+mn-cs"/>
            </a:rPr>
            <a:t>については、耐震化・改築等</a:t>
          </a:r>
          <a:r>
            <a:rPr kumimoji="1" lang="ja-JP" altLang="en-US" sz="1100">
              <a:solidFill>
                <a:schemeClr val="dk1"/>
              </a:solidFill>
              <a:effectLst/>
              <a:latin typeface="+mn-lt"/>
              <a:ea typeface="+mn-ea"/>
              <a:cs typeface="+mn-cs"/>
            </a:rPr>
            <a:t>の対応</a:t>
          </a:r>
          <a:r>
            <a:rPr kumimoji="1" lang="ja-JP" altLang="ja-JP" sz="1100">
              <a:solidFill>
                <a:schemeClr val="dk1"/>
              </a:solidFill>
              <a:effectLst/>
              <a:latin typeface="+mn-lt"/>
              <a:ea typeface="+mn-ea"/>
              <a:cs typeface="+mn-cs"/>
            </a:rPr>
            <a:t>時期が来て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市民サービスの向上や、災害時の拠点施設となることを見据え、有利な財源等を研究しながら、施設整備を</a:t>
          </a:r>
          <a:r>
            <a:rPr kumimoji="1" lang="ja-JP" altLang="en-US" sz="1100">
              <a:solidFill>
                <a:schemeClr val="dk1"/>
              </a:solidFill>
              <a:effectLst/>
              <a:latin typeface="+mn-lt"/>
              <a:ea typeface="+mn-ea"/>
              <a:cs typeface="+mn-cs"/>
            </a:rPr>
            <a:t>進める必</a:t>
          </a:r>
          <a:r>
            <a:rPr kumimoji="1" lang="ja-JP" altLang="ja-JP" sz="1100">
              <a:solidFill>
                <a:schemeClr val="dk1"/>
              </a:solidFill>
              <a:effectLst/>
              <a:latin typeface="+mn-lt"/>
              <a:ea typeface="+mn-ea"/>
              <a:cs typeface="+mn-cs"/>
            </a:rPr>
            <a:t>要がある。</a:t>
          </a:r>
          <a:endParaRPr lang="ja-JP" altLang="ja-JP">
            <a:effectLst/>
          </a:endParaRPr>
        </a:p>
        <a:p>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を検討しながら、適正な財政運営を行っていく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地価評価額の下落等により、市税が減少傾向にある中、新庁舎建設や交流拠点施設（道の駅）整備といった大規模事業を進めており、投資的経費等について、中長期的な視点から収支見通しについて精査し、限られた財源をより有効に活用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歳入面では普通交付税が約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百万円減少しており、歳出面では、義務的経費がいずれも減少しているものの、新学校給食センター運営費などの物件費の増や介護保険事業特別会計などへの繰出金の増から、経常収支比率は前年度比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今後においても、公債費の高止まり等により、義務的経費が財政を圧迫し、弾力的な財政運営が困難になることが予測されることから、引き続き、施設の維持管理費や光熱水費等の縮減に取り組む。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117263</xdr:rowOff>
    </xdr:to>
    <xdr:cxnSp macro="">
      <xdr:nvCxnSpPr>
        <xdr:cNvPr id="132" name="直線コネクタ 131"/>
        <xdr:cNvCxnSpPr/>
      </xdr:nvCxnSpPr>
      <xdr:spPr>
        <a:xfrm>
          <a:off x="4114800" y="1125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109220</xdr:rowOff>
    </xdr:to>
    <xdr:cxnSp macro="">
      <xdr:nvCxnSpPr>
        <xdr:cNvPr id="135" name="直線コネクタ 134"/>
        <xdr:cNvCxnSpPr/>
      </xdr:nvCxnSpPr>
      <xdr:spPr>
        <a:xfrm>
          <a:off x="3225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85090</xdr:rowOff>
    </xdr:to>
    <xdr:cxnSp macro="">
      <xdr:nvCxnSpPr>
        <xdr:cNvPr id="138" name="直線コネクタ 137"/>
        <xdr:cNvCxnSpPr/>
      </xdr:nvCxnSpPr>
      <xdr:spPr>
        <a:xfrm>
          <a:off x="2336800" y="110684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95673</xdr:rowOff>
    </xdr:to>
    <xdr:cxnSp macro="">
      <xdr:nvCxnSpPr>
        <xdr:cNvPr id="141" name="直線コネクタ 140"/>
        <xdr:cNvCxnSpPr/>
      </xdr:nvCxnSpPr>
      <xdr:spPr>
        <a:xfrm>
          <a:off x="1447800" y="1102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1" name="楕円 150"/>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2"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3" name="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これまで職員数の適正化や特別職の給与カット等を続けてきたが、民間委託の推進や事務事業の見直し等を進め、さらなる人件費・物件費の抑制に努める。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141643</xdr:rowOff>
    </xdr:from>
    <xdr:to>
      <xdr:col>23</xdr:col>
      <xdr:colOff>133350</xdr:colOff>
      <xdr:row>82</xdr:row>
      <xdr:rowOff>154296</xdr:rowOff>
    </xdr:to>
    <xdr:cxnSp macro="">
      <xdr:nvCxnSpPr>
        <xdr:cNvPr id="193" name="直線コネクタ 192"/>
        <xdr:cNvCxnSpPr/>
      </xdr:nvCxnSpPr>
      <xdr:spPr>
        <a:xfrm>
          <a:off x="4114800" y="14200543"/>
          <a:ext cx="8382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20983</xdr:rowOff>
    </xdr:from>
    <xdr:to>
      <xdr:col>19</xdr:col>
      <xdr:colOff>133350</xdr:colOff>
      <xdr:row>82</xdr:row>
      <xdr:rowOff>141643</xdr:rowOff>
    </xdr:to>
    <xdr:cxnSp macro="">
      <xdr:nvCxnSpPr>
        <xdr:cNvPr id="196" name="直線コネクタ 195"/>
        <xdr:cNvCxnSpPr/>
      </xdr:nvCxnSpPr>
      <xdr:spPr>
        <a:xfrm>
          <a:off x="3225800" y="14079883"/>
          <a:ext cx="889000" cy="1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20983</xdr:rowOff>
    </xdr:from>
    <xdr:to>
      <xdr:col>15</xdr:col>
      <xdr:colOff>82550</xdr:colOff>
      <xdr:row>82</xdr:row>
      <xdr:rowOff>23183</xdr:rowOff>
    </xdr:to>
    <xdr:cxnSp macro="">
      <xdr:nvCxnSpPr>
        <xdr:cNvPr id="199" name="直線コネクタ 198"/>
        <xdr:cNvCxnSpPr/>
      </xdr:nvCxnSpPr>
      <xdr:spPr>
        <a:xfrm flipV="1">
          <a:off x="2336800" y="14079883"/>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169345</xdr:rowOff>
    </xdr:from>
    <xdr:to>
      <xdr:col>11</xdr:col>
      <xdr:colOff>31750</xdr:colOff>
      <xdr:row>82</xdr:row>
      <xdr:rowOff>23183</xdr:rowOff>
    </xdr:to>
    <xdr:cxnSp macro="">
      <xdr:nvCxnSpPr>
        <xdr:cNvPr id="202" name="直線コネクタ 201"/>
        <xdr:cNvCxnSpPr/>
      </xdr:nvCxnSpPr>
      <xdr:spPr>
        <a:xfrm>
          <a:off x="1447800" y="14056795"/>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103496</xdr:rowOff>
    </xdr:from>
    <xdr:to>
      <xdr:col>23</xdr:col>
      <xdr:colOff>184150</xdr:colOff>
      <xdr:row>83</xdr:row>
      <xdr:rowOff>33646</xdr:rowOff>
    </xdr:to>
    <xdr:sp macro="" textlink="">
      <xdr:nvSpPr>
        <xdr:cNvPr id="212" name="楕円 211"/>
        <xdr:cNvSpPr/>
      </xdr:nvSpPr>
      <xdr:spPr>
        <a:xfrm>
          <a:off x="4902200" y="141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120023</xdr:rowOff>
    </xdr:from>
    <xdr:ext cx="762000" cy="259045"/>
    <xdr:sp macro="" textlink="">
      <xdr:nvSpPr>
        <xdr:cNvPr id="213" name="人件費・物件費等の状況該当値テキスト"/>
        <xdr:cNvSpPr txBox="1"/>
      </xdr:nvSpPr>
      <xdr:spPr>
        <a:xfrm>
          <a:off x="5041900" y="14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90843</xdr:rowOff>
    </xdr:from>
    <xdr:to>
      <xdr:col>19</xdr:col>
      <xdr:colOff>184150</xdr:colOff>
      <xdr:row>83</xdr:row>
      <xdr:rowOff>20993</xdr:rowOff>
    </xdr:to>
    <xdr:sp macro="" textlink="">
      <xdr:nvSpPr>
        <xdr:cNvPr id="214" name="楕円 213"/>
        <xdr:cNvSpPr/>
      </xdr:nvSpPr>
      <xdr:spPr>
        <a:xfrm>
          <a:off x="4064000" y="141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31170</xdr:rowOff>
    </xdr:from>
    <xdr:ext cx="736600" cy="259045"/>
    <xdr:sp macro="" textlink="">
      <xdr:nvSpPr>
        <xdr:cNvPr id="215" name="テキスト ボックス 214"/>
        <xdr:cNvSpPr txBox="1"/>
      </xdr:nvSpPr>
      <xdr:spPr>
        <a:xfrm>
          <a:off x="3733800" y="139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141633</xdr:rowOff>
    </xdr:from>
    <xdr:to>
      <xdr:col>15</xdr:col>
      <xdr:colOff>133350</xdr:colOff>
      <xdr:row>82</xdr:row>
      <xdr:rowOff>71783</xdr:rowOff>
    </xdr:to>
    <xdr:sp macro="" textlink="">
      <xdr:nvSpPr>
        <xdr:cNvPr id="216" name="楕円 215"/>
        <xdr:cNvSpPr/>
      </xdr:nvSpPr>
      <xdr:spPr>
        <a:xfrm>
          <a:off x="3175000" y="140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81960</xdr:rowOff>
    </xdr:from>
    <xdr:ext cx="762000" cy="259045"/>
    <xdr:sp macro="" textlink="">
      <xdr:nvSpPr>
        <xdr:cNvPr id="217" name="テキスト ボックス 216"/>
        <xdr:cNvSpPr txBox="1"/>
      </xdr:nvSpPr>
      <xdr:spPr>
        <a:xfrm>
          <a:off x="2844800" y="137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143833</xdr:rowOff>
    </xdr:from>
    <xdr:to>
      <xdr:col>11</xdr:col>
      <xdr:colOff>82550</xdr:colOff>
      <xdr:row>82</xdr:row>
      <xdr:rowOff>73983</xdr:rowOff>
    </xdr:to>
    <xdr:sp macro="" textlink="">
      <xdr:nvSpPr>
        <xdr:cNvPr id="218" name="楕円 217"/>
        <xdr:cNvSpPr/>
      </xdr:nvSpPr>
      <xdr:spPr>
        <a:xfrm>
          <a:off x="2286000" y="140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84160</xdr:rowOff>
    </xdr:from>
    <xdr:ext cx="762000" cy="259045"/>
    <xdr:sp macro="" textlink="">
      <xdr:nvSpPr>
        <xdr:cNvPr id="219" name="テキスト ボックス 218"/>
        <xdr:cNvSpPr txBox="1"/>
      </xdr:nvSpPr>
      <xdr:spPr>
        <a:xfrm>
          <a:off x="1955800" y="1380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118545</xdr:rowOff>
    </xdr:from>
    <xdr:to>
      <xdr:col>7</xdr:col>
      <xdr:colOff>31750</xdr:colOff>
      <xdr:row>82</xdr:row>
      <xdr:rowOff>48695</xdr:rowOff>
    </xdr:to>
    <xdr:sp macro="" textlink="">
      <xdr:nvSpPr>
        <xdr:cNvPr id="220" name="楕円 219"/>
        <xdr:cNvSpPr/>
      </xdr:nvSpPr>
      <xdr:spPr>
        <a:xfrm>
          <a:off x="1397000" y="14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58872</xdr:rowOff>
    </xdr:from>
    <xdr:ext cx="762000" cy="259045"/>
    <xdr:sp macro="" textlink="">
      <xdr:nvSpPr>
        <xdr:cNvPr id="221" name="テキスト ボックス 220"/>
        <xdr:cNvSpPr txBox="1"/>
      </xdr:nvSpPr>
      <xdr:spPr>
        <a:xfrm>
          <a:off x="1066800" y="137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類似団体内平均より低い値となっている。これは、平成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年まで管理職の給料の減額を続けてきた効果と考えられるが、減額を終了した平成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年においては、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ポイント悪化した。今後については、本市の財政状況や他団体の動向を見極めながら減額措置のあり方について検討を行う。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112184</xdr:rowOff>
    </xdr:to>
    <xdr:cxnSp macro="">
      <xdr:nvCxnSpPr>
        <xdr:cNvPr id="255" name="直線コネクタ 254"/>
        <xdr:cNvCxnSpPr/>
      </xdr:nvCxnSpPr>
      <xdr:spPr>
        <a:xfrm>
          <a:off x="16179800" y="145915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18345</xdr:rowOff>
    </xdr:to>
    <xdr:cxnSp macro="">
      <xdr:nvCxnSpPr>
        <xdr:cNvPr id="258" name="直線コネクタ 257"/>
        <xdr:cNvCxnSpPr/>
      </xdr:nvCxnSpPr>
      <xdr:spPr>
        <a:xfrm>
          <a:off x="15290800" y="1447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69145</xdr:rowOff>
    </xdr:to>
    <xdr:cxnSp macro="">
      <xdr:nvCxnSpPr>
        <xdr:cNvPr id="261" name="直線コネクタ 260"/>
        <xdr:cNvCxnSpPr/>
      </xdr:nvCxnSpPr>
      <xdr:spPr>
        <a:xfrm>
          <a:off x="14401800" y="1447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4" name="直線コネクタ 263"/>
        <xdr:cNvCxnSpPr/>
      </xdr:nvCxnSpPr>
      <xdr:spPr>
        <a:xfrm>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7" name="テキスト ボックス 276"/>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8" name="楕円 277"/>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9" name="テキスト ボックス 278"/>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0" name="楕円 279"/>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1" name="テキスト ボックス 280"/>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次定員管理適正化計画を策定して以降、第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次定員管理適正化計画、集中改革プラン、スーパー改革プランなどの取り組みにより職員削減を行ってきた。（平成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）しかし、類似団体に比べ、経常経費に占める人件費の割合がなお高い状況にあることから、職員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人あたりの人口を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人以上とする定員管理適正化の実現を図る。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120529</xdr:rowOff>
    </xdr:from>
    <xdr:to>
      <xdr:col>81</xdr:col>
      <xdr:colOff>44450</xdr:colOff>
      <xdr:row>61</xdr:row>
      <xdr:rowOff>133169</xdr:rowOff>
    </xdr:to>
    <xdr:cxnSp macro="">
      <xdr:nvCxnSpPr>
        <xdr:cNvPr id="320" name="直線コネクタ 319"/>
        <xdr:cNvCxnSpPr/>
      </xdr:nvCxnSpPr>
      <xdr:spPr>
        <a:xfrm>
          <a:off x="16179800" y="1057897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120529</xdr:rowOff>
    </xdr:from>
    <xdr:to>
      <xdr:col>77</xdr:col>
      <xdr:colOff>44450</xdr:colOff>
      <xdr:row>61</xdr:row>
      <xdr:rowOff>128572</xdr:rowOff>
    </xdr:to>
    <xdr:cxnSp macro="">
      <xdr:nvCxnSpPr>
        <xdr:cNvPr id="323" name="直線コネクタ 322"/>
        <xdr:cNvCxnSpPr/>
      </xdr:nvCxnSpPr>
      <xdr:spPr>
        <a:xfrm flipV="1">
          <a:off x="15290800" y="105789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128572</xdr:rowOff>
    </xdr:from>
    <xdr:to>
      <xdr:col>72</xdr:col>
      <xdr:colOff>203200</xdr:colOff>
      <xdr:row>61</xdr:row>
      <xdr:rowOff>150404</xdr:rowOff>
    </xdr:to>
    <xdr:cxnSp macro="">
      <xdr:nvCxnSpPr>
        <xdr:cNvPr id="326" name="直線コネクタ 325"/>
        <xdr:cNvCxnSpPr/>
      </xdr:nvCxnSpPr>
      <xdr:spPr>
        <a:xfrm flipV="1">
          <a:off x="14401800" y="1058702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61</xdr:row>
      <xdr:rowOff>156149</xdr:rowOff>
    </xdr:to>
    <xdr:cxnSp macro="">
      <xdr:nvCxnSpPr>
        <xdr:cNvPr id="329" name="直線コネクタ 328"/>
        <xdr:cNvCxnSpPr/>
      </xdr:nvCxnSpPr>
      <xdr:spPr>
        <a:xfrm flipV="1">
          <a:off x="13512800" y="106088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39" name="楕円 338"/>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0"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69729</xdr:rowOff>
    </xdr:from>
    <xdr:to>
      <xdr:col>77</xdr:col>
      <xdr:colOff>95250</xdr:colOff>
      <xdr:row>61</xdr:row>
      <xdr:rowOff>171329</xdr:rowOff>
    </xdr:to>
    <xdr:sp macro="" textlink="">
      <xdr:nvSpPr>
        <xdr:cNvPr id="341" name="楕円 340"/>
        <xdr:cNvSpPr/>
      </xdr:nvSpPr>
      <xdr:spPr>
        <a:xfrm>
          <a:off x="16129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156106</xdr:rowOff>
    </xdr:from>
    <xdr:ext cx="736600" cy="259045"/>
    <xdr:sp macro="" textlink="">
      <xdr:nvSpPr>
        <xdr:cNvPr id="342" name="テキスト ボックス 341"/>
        <xdr:cNvSpPr txBox="1"/>
      </xdr:nvSpPr>
      <xdr:spPr>
        <a:xfrm>
          <a:off x="15798800" y="1061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77772</xdr:rowOff>
    </xdr:from>
    <xdr:to>
      <xdr:col>73</xdr:col>
      <xdr:colOff>44450</xdr:colOff>
      <xdr:row>62</xdr:row>
      <xdr:rowOff>7922</xdr:rowOff>
    </xdr:to>
    <xdr:sp macro="" textlink="">
      <xdr:nvSpPr>
        <xdr:cNvPr id="343" name="楕円 342"/>
        <xdr:cNvSpPr/>
      </xdr:nvSpPr>
      <xdr:spPr>
        <a:xfrm>
          <a:off x="15240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164149</xdr:rowOff>
    </xdr:from>
    <xdr:ext cx="762000" cy="259045"/>
    <xdr:sp macro="" textlink="">
      <xdr:nvSpPr>
        <xdr:cNvPr id="344" name="テキスト ボックス 343"/>
        <xdr:cNvSpPr txBox="1"/>
      </xdr:nvSpPr>
      <xdr:spPr>
        <a:xfrm>
          <a:off x="14909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5" name="楕円 344"/>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14531</xdr:rowOff>
    </xdr:from>
    <xdr:ext cx="762000" cy="259045"/>
    <xdr:sp macro="" textlink="">
      <xdr:nvSpPr>
        <xdr:cNvPr id="346" name="テキスト ボックス 345"/>
        <xdr:cNvSpPr txBox="1"/>
      </xdr:nvSpPr>
      <xdr:spPr>
        <a:xfrm>
          <a:off x="14020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7" name="楕円 346"/>
        <xdr:cNvSpPr/>
      </xdr:nvSpPr>
      <xdr:spPr>
        <a:xfrm>
          <a:off x="13462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8" name="テキスト ボックス 347"/>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退職手当債などの償還額の減に伴い元利償還金が減少し、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ポイント減となっているが、今後、学校教育施設やその他の公共施設等の耐震化事業にかかる元金償還が始まることから、依然として高止まり傾向が予想される。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起債事業の取捨選択はもとより、利率の高い事業債については、繰上償還や借換等を検討し、可能な限り最小限の負担となるよう努める。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155448</xdr:rowOff>
    </xdr:from>
    <xdr:to>
      <xdr:col>81</xdr:col>
      <xdr:colOff>44450</xdr:colOff>
      <xdr:row>45</xdr:row>
      <xdr:rowOff>22606</xdr:rowOff>
    </xdr:to>
    <xdr:cxnSp macro="">
      <xdr:nvCxnSpPr>
        <xdr:cNvPr id="380" name="直線コネクタ 379"/>
        <xdr:cNvCxnSpPr/>
      </xdr:nvCxnSpPr>
      <xdr:spPr>
        <a:xfrm flipV="1">
          <a:off x="16179800" y="76992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22606</xdr:rowOff>
    </xdr:from>
    <xdr:to>
      <xdr:col>77</xdr:col>
      <xdr:colOff>44450</xdr:colOff>
      <xdr:row>45</xdr:row>
      <xdr:rowOff>61214</xdr:rowOff>
    </xdr:to>
    <xdr:cxnSp macro="">
      <xdr:nvCxnSpPr>
        <xdr:cNvPr id="383" name="直線コネクタ 382"/>
        <xdr:cNvCxnSpPr/>
      </xdr:nvCxnSpPr>
      <xdr:spPr>
        <a:xfrm flipV="1">
          <a:off x="15290800" y="77378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51562</xdr:rowOff>
    </xdr:from>
    <xdr:to>
      <xdr:col>72</xdr:col>
      <xdr:colOff>203200</xdr:colOff>
      <xdr:row>45</xdr:row>
      <xdr:rowOff>61214</xdr:rowOff>
    </xdr:to>
    <xdr:cxnSp macro="">
      <xdr:nvCxnSpPr>
        <xdr:cNvPr id="386" name="直線コネクタ 385"/>
        <xdr:cNvCxnSpPr/>
      </xdr:nvCxnSpPr>
      <xdr:spPr>
        <a:xfrm>
          <a:off x="14401800" y="77668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51562</xdr:rowOff>
    </xdr:from>
    <xdr:to>
      <xdr:col>68</xdr:col>
      <xdr:colOff>152400</xdr:colOff>
      <xdr:row>45</xdr:row>
      <xdr:rowOff>51562</xdr:rowOff>
    </xdr:to>
    <xdr:cxnSp macro="">
      <xdr:nvCxnSpPr>
        <xdr:cNvPr id="389" name="直線コネクタ 388"/>
        <xdr:cNvCxnSpPr/>
      </xdr:nvCxnSpPr>
      <xdr:spPr>
        <a:xfrm>
          <a:off x="13512800" y="7766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104648</xdr:rowOff>
    </xdr:from>
    <xdr:to>
      <xdr:col>81</xdr:col>
      <xdr:colOff>95250</xdr:colOff>
      <xdr:row>45</xdr:row>
      <xdr:rowOff>34798</xdr:rowOff>
    </xdr:to>
    <xdr:sp macro="" textlink="">
      <xdr:nvSpPr>
        <xdr:cNvPr id="399" name="楕円 398"/>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525</xdr:rowOff>
    </xdr:from>
    <xdr:ext cx="762000" cy="259045"/>
    <xdr:sp macro="" textlink="">
      <xdr:nvSpPr>
        <xdr:cNvPr id="400" name="公債費負担の状況該当値テキスト"/>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143256</xdr:rowOff>
    </xdr:from>
    <xdr:to>
      <xdr:col>77</xdr:col>
      <xdr:colOff>95250</xdr:colOff>
      <xdr:row>45</xdr:row>
      <xdr:rowOff>73406</xdr:rowOff>
    </xdr:to>
    <xdr:sp macro="" textlink="">
      <xdr:nvSpPr>
        <xdr:cNvPr id="401" name="楕円 400"/>
        <xdr:cNvSpPr/>
      </xdr:nvSpPr>
      <xdr:spPr>
        <a:xfrm>
          <a:off x="16129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58183</xdr:rowOff>
    </xdr:from>
    <xdr:ext cx="736600" cy="259045"/>
    <xdr:sp macro="" textlink="">
      <xdr:nvSpPr>
        <xdr:cNvPr id="402" name="テキスト ボックス 401"/>
        <xdr:cNvSpPr txBox="1"/>
      </xdr:nvSpPr>
      <xdr:spPr>
        <a:xfrm>
          <a:off x="15798800" y="77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10414</xdr:rowOff>
    </xdr:from>
    <xdr:to>
      <xdr:col>73</xdr:col>
      <xdr:colOff>44450</xdr:colOff>
      <xdr:row>45</xdr:row>
      <xdr:rowOff>112014</xdr:rowOff>
    </xdr:to>
    <xdr:sp macro="" textlink="">
      <xdr:nvSpPr>
        <xdr:cNvPr id="403" name="楕円 402"/>
        <xdr:cNvSpPr/>
      </xdr:nvSpPr>
      <xdr:spPr>
        <a:xfrm>
          <a:off x="15240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96791</xdr:rowOff>
    </xdr:from>
    <xdr:ext cx="762000" cy="259045"/>
    <xdr:sp macro="" textlink="">
      <xdr:nvSpPr>
        <xdr:cNvPr id="404" name="テキスト ボックス 403"/>
        <xdr:cNvSpPr txBox="1"/>
      </xdr:nvSpPr>
      <xdr:spPr>
        <a:xfrm>
          <a:off x="14909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762</xdr:rowOff>
    </xdr:from>
    <xdr:to>
      <xdr:col>68</xdr:col>
      <xdr:colOff>203200</xdr:colOff>
      <xdr:row>45</xdr:row>
      <xdr:rowOff>102362</xdr:rowOff>
    </xdr:to>
    <xdr:sp macro="" textlink="">
      <xdr:nvSpPr>
        <xdr:cNvPr id="405" name="楕円 404"/>
        <xdr:cNvSpPr/>
      </xdr:nvSpPr>
      <xdr:spPr>
        <a:xfrm>
          <a:off x="14351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87139</xdr:rowOff>
    </xdr:from>
    <xdr:ext cx="762000" cy="259045"/>
    <xdr:sp macro="" textlink="">
      <xdr:nvSpPr>
        <xdr:cNvPr id="406" name="テキスト ボックス 405"/>
        <xdr:cNvSpPr txBox="1"/>
      </xdr:nvSpPr>
      <xdr:spPr>
        <a:xfrm>
          <a:off x="14020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7" name="楕円 406"/>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8" name="テキスト ボックス 407"/>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将来負担比率は、地方債現在高が減少したことや、積立金現在高が増加した結果、</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ポイントの減となり、改善している。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新庁舎建設や交流拠点施設（道の駅）整備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といった大規模事業により、再度、現在高の増加が見込まれるため、各種事業をすすめるにあたり、重点化や縮減を図り、財政健全化を進める。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51405</xdr:rowOff>
    </xdr:from>
    <xdr:to>
      <xdr:col>81</xdr:col>
      <xdr:colOff>44450</xdr:colOff>
      <xdr:row>21</xdr:row>
      <xdr:rowOff>120348</xdr:rowOff>
    </xdr:to>
    <xdr:cxnSp macro="">
      <xdr:nvCxnSpPr>
        <xdr:cNvPr id="444" name="直線コネクタ 443"/>
        <xdr:cNvCxnSpPr/>
      </xdr:nvCxnSpPr>
      <xdr:spPr>
        <a:xfrm flipV="1">
          <a:off x="16179800" y="365185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43361</xdr:rowOff>
    </xdr:from>
    <xdr:to>
      <xdr:col>77</xdr:col>
      <xdr:colOff>44450</xdr:colOff>
      <xdr:row>21</xdr:row>
      <xdr:rowOff>120348</xdr:rowOff>
    </xdr:to>
    <xdr:cxnSp macro="">
      <xdr:nvCxnSpPr>
        <xdr:cNvPr id="447" name="直線コネクタ 446"/>
        <xdr:cNvCxnSpPr/>
      </xdr:nvCxnSpPr>
      <xdr:spPr>
        <a:xfrm>
          <a:off x="15290800" y="3643811"/>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138974</xdr:rowOff>
    </xdr:from>
    <xdr:to>
      <xdr:col>72</xdr:col>
      <xdr:colOff>203200</xdr:colOff>
      <xdr:row>21</xdr:row>
      <xdr:rowOff>43361</xdr:rowOff>
    </xdr:to>
    <xdr:cxnSp macro="">
      <xdr:nvCxnSpPr>
        <xdr:cNvPr id="450" name="直線コネクタ 449"/>
        <xdr:cNvCxnSpPr/>
      </xdr:nvCxnSpPr>
      <xdr:spPr>
        <a:xfrm>
          <a:off x="14401800" y="356797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138974</xdr:rowOff>
    </xdr:from>
    <xdr:to>
      <xdr:col>68</xdr:col>
      <xdr:colOff>152400</xdr:colOff>
      <xdr:row>21</xdr:row>
      <xdr:rowOff>37616</xdr:rowOff>
    </xdr:to>
    <xdr:cxnSp macro="">
      <xdr:nvCxnSpPr>
        <xdr:cNvPr id="453" name="直線コネクタ 452"/>
        <xdr:cNvCxnSpPr/>
      </xdr:nvCxnSpPr>
      <xdr:spPr>
        <a:xfrm flipV="1">
          <a:off x="13512800" y="356797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605</xdr:rowOff>
    </xdr:from>
    <xdr:to>
      <xdr:col>81</xdr:col>
      <xdr:colOff>95250</xdr:colOff>
      <xdr:row>21</xdr:row>
      <xdr:rowOff>102205</xdr:rowOff>
    </xdr:to>
    <xdr:sp macro="" textlink="">
      <xdr:nvSpPr>
        <xdr:cNvPr id="463" name="楕円 462"/>
        <xdr:cNvSpPr/>
      </xdr:nvSpPr>
      <xdr:spPr>
        <a:xfrm>
          <a:off x="169672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144132</xdr:rowOff>
    </xdr:from>
    <xdr:ext cx="762000" cy="259045"/>
    <xdr:sp macro="" textlink="">
      <xdr:nvSpPr>
        <xdr:cNvPr id="464" name="将来負担の状況該当値テキスト"/>
        <xdr:cNvSpPr txBox="1"/>
      </xdr:nvSpPr>
      <xdr:spPr>
        <a:xfrm>
          <a:off x="17106900" y="357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69548</xdr:rowOff>
    </xdr:from>
    <xdr:to>
      <xdr:col>77</xdr:col>
      <xdr:colOff>95250</xdr:colOff>
      <xdr:row>21</xdr:row>
      <xdr:rowOff>171148</xdr:rowOff>
    </xdr:to>
    <xdr:sp macro="" textlink="">
      <xdr:nvSpPr>
        <xdr:cNvPr id="465" name="楕円 464"/>
        <xdr:cNvSpPr/>
      </xdr:nvSpPr>
      <xdr:spPr>
        <a:xfrm>
          <a:off x="16129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155925</xdr:rowOff>
    </xdr:from>
    <xdr:ext cx="736600" cy="259045"/>
    <xdr:sp macro="" textlink="">
      <xdr:nvSpPr>
        <xdr:cNvPr id="466" name="テキスト ボックス 465"/>
        <xdr:cNvSpPr txBox="1"/>
      </xdr:nvSpPr>
      <xdr:spPr>
        <a:xfrm>
          <a:off x="15798800" y="375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164011</xdr:rowOff>
    </xdr:from>
    <xdr:to>
      <xdr:col>73</xdr:col>
      <xdr:colOff>44450</xdr:colOff>
      <xdr:row>21</xdr:row>
      <xdr:rowOff>94161</xdr:rowOff>
    </xdr:to>
    <xdr:sp macro="" textlink="">
      <xdr:nvSpPr>
        <xdr:cNvPr id="467" name="楕円 466"/>
        <xdr:cNvSpPr/>
      </xdr:nvSpPr>
      <xdr:spPr>
        <a:xfrm>
          <a:off x="15240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78938</xdr:rowOff>
    </xdr:from>
    <xdr:ext cx="762000" cy="259045"/>
    <xdr:sp macro="" textlink="">
      <xdr:nvSpPr>
        <xdr:cNvPr id="468" name="テキスト ボックス 467"/>
        <xdr:cNvSpPr txBox="1"/>
      </xdr:nvSpPr>
      <xdr:spPr>
        <a:xfrm>
          <a:off x="14909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88174</xdr:rowOff>
    </xdr:from>
    <xdr:to>
      <xdr:col>68</xdr:col>
      <xdr:colOff>203200</xdr:colOff>
      <xdr:row>21</xdr:row>
      <xdr:rowOff>18324</xdr:rowOff>
    </xdr:to>
    <xdr:sp macro="" textlink="">
      <xdr:nvSpPr>
        <xdr:cNvPr id="469" name="楕円 468"/>
        <xdr:cNvSpPr/>
      </xdr:nvSpPr>
      <xdr:spPr>
        <a:xfrm>
          <a:off x="14351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3101</xdr:rowOff>
    </xdr:from>
    <xdr:ext cx="762000" cy="259045"/>
    <xdr:sp macro="" textlink="">
      <xdr:nvSpPr>
        <xdr:cNvPr id="470" name="テキスト ボックス 469"/>
        <xdr:cNvSpPr txBox="1"/>
      </xdr:nvSpPr>
      <xdr:spPr>
        <a:xfrm>
          <a:off x="14020800" y="36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158266</xdr:rowOff>
    </xdr:from>
    <xdr:to>
      <xdr:col>64</xdr:col>
      <xdr:colOff>152400</xdr:colOff>
      <xdr:row>21</xdr:row>
      <xdr:rowOff>88416</xdr:rowOff>
    </xdr:to>
    <xdr:sp macro="" textlink="">
      <xdr:nvSpPr>
        <xdr:cNvPr id="471" name="楕円 470"/>
        <xdr:cNvSpPr/>
      </xdr:nvSpPr>
      <xdr:spPr>
        <a:xfrm>
          <a:off x="13462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73193</xdr:rowOff>
    </xdr:from>
    <xdr:ext cx="762000" cy="259045"/>
    <xdr:sp macro="" textlink="">
      <xdr:nvSpPr>
        <xdr:cNvPr id="472" name="テキスト ボックス 471"/>
        <xdr:cNvSpPr txBox="1"/>
      </xdr:nvSpPr>
      <xdr:spPr>
        <a:xfrm>
          <a:off x="13131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退職金の減などにより、約</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の減となっており、年々減少傾向にあるが、依然、類似団体よりも高い状態が続いている。これは、ごみ収集業務が直営であることや、幼稚園における施設数（教員数）が多いことが挙げられる。今後、直営によるサービスや施設の管理方法について更なる見直しを行い、人件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31750</xdr:rowOff>
    </xdr:to>
    <xdr:cxnSp macro="">
      <xdr:nvCxnSpPr>
        <xdr:cNvPr id="66" name="直線コネクタ 65"/>
        <xdr:cNvCxnSpPr/>
      </xdr:nvCxnSpPr>
      <xdr:spPr>
        <a:xfrm flipV="1">
          <a:off x="3987800" y="6703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46990</xdr:rowOff>
    </xdr:to>
    <xdr:cxnSp macro="">
      <xdr:nvCxnSpPr>
        <xdr:cNvPr id="69" name="直線コネクタ 68"/>
        <xdr:cNvCxnSpPr/>
      </xdr:nvCxnSpPr>
      <xdr:spPr>
        <a:xfrm flipV="1">
          <a:off x="3098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46990</xdr:rowOff>
    </xdr:to>
    <xdr:cxnSp macro="">
      <xdr:nvCxnSpPr>
        <xdr:cNvPr id="72" name="直線コネクタ 71"/>
        <xdr:cNvCxnSpPr/>
      </xdr:nvCxnSpPr>
      <xdr:spPr>
        <a:xfrm>
          <a:off x="2209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54610</xdr:rowOff>
    </xdr:to>
    <xdr:cxnSp macro="">
      <xdr:nvCxnSpPr>
        <xdr:cNvPr id="75" name="直線コネクタ 74"/>
        <xdr:cNvCxnSpPr/>
      </xdr:nvCxnSpPr>
      <xdr:spPr>
        <a:xfrm flipV="1">
          <a:off x="1320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年以降、組織・機構の見直しや民間委託等の推進、指定管理制度の導入により、民間や特定非営利活動法人の資源・人材を活用することで経費の削減に取り組んできた。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年度は、新学校給食センターの運営が開始したため、運営費が通年分となり、約</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百万円増加しているものの、厨房機器等の備品購入費等が減少（約</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百万円減）していることなどから、全体として約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百万円の減となっている。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96520</xdr:rowOff>
    </xdr:to>
    <xdr:cxnSp macro="">
      <xdr:nvCxnSpPr>
        <xdr:cNvPr id="127" name="直線コネクタ 126"/>
        <xdr:cNvCxnSpPr/>
      </xdr:nvCxnSpPr>
      <xdr:spPr>
        <a:xfrm>
          <a:off x="15671800" y="281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73660</xdr:rowOff>
    </xdr:to>
    <xdr:cxnSp macro="">
      <xdr:nvCxnSpPr>
        <xdr:cNvPr id="130" name="直線コネクタ 129"/>
        <xdr:cNvCxnSpPr/>
      </xdr:nvCxnSpPr>
      <xdr:spPr>
        <a:xfrm>
          <a:off x="14782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161290</xdr:rowOff>
    </xdr:to>
    <xdr:cxnSp macro="">
      <xdr:nvCxnSpPr>
        <xdr:cNvPr id="133" name="直線コネクタ 132"/>
        <xdr:cNvCxnSpPr/>
      </xdr:nvCxnSpPr>
      <xdr:spPr>
        <a:xfrm>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153670</xdr:rowOff>
    </xdr:to>
    <xdr:cxnSp macro="">
      <xdr:nvCxnSpPr>
        <xdr:cNvPr id="136" name="直線コネクタ 135"/>
        <xdr:cNvCxnSpPr/>
      </xdr:nvCxnSpPr>
      <xdr:spPr>
        <a:xfrm flipV="1">
          <a:off x="13004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扶助費全体では約</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百万円の増となったものの、臨時福祉給付金事業なども含まれることから、経常一般財源ベースでは、昨年度比同水準となった。</a:t>
          </a:r>
        </a:p>
        <a:p>
          <a:r>
            <a:rPr kumimoji="1" lang="ja-JP" altLang="en-US" sz="1300">
              <a:latin typeface="ＭＳ Ｐゴシック" panose="020B0600070205080204" pitchFamily="50" charset="-128"/>
              <a:ea typeface="ＭＳ Ｐゴシック" panose="020B0600070205080204" pitchFamily="50" charset="-128"/>
            </a:rPr>
            <a:t>　扶助費の多くを占める生活保護費については、平成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年をピークに受給者数が減少傾向となっており、今後も医療扶助などについて適正な事務の実施に取り組んでいく。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130810</xdr:rowOff>
    </xdr:to>
    <xdr:cxnSp macro="">
      <xdr:nvCxnSpPr>
        <xdr:cNvPr id="188" name="直線コネクタ 187"/>
        <xdr:cNvCxnSpPr/>
      </xdr:nvCxnSpPr>
      <xdr:spPr>
        <a:xfrm flipV="1">
          <a:off x="3987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55</xdr:row>
      <xdr:rowOff>138430</xdr:rowOff>
    </xdr:to>
    <xdr:cxnSp macro="">
      <xdr:nvCxnSpPr>
        <xdr:cNvPr id="191" name="直線コネクタ 190"/>
        <xdr:cNvCxnSpPr/>
      </xdr:nvCxnSpPr>
      <xdr:spPr>
        <a:xfrm flipV="1">
          <a:off x="3098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4" name="直線コネクタ 193"/>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100330</xdr:rowOff>
    </xdr:to>
    <xdr:cxnSp macro="">
      <xdr:nvCxnSpPr>
        <xdr:cNvPr id="197" name="直線コネクタ 196"/>
        <xdr:cNvCxnSpPr/>
      </xdr:nvCxnSpPr>
      <xdr:spPr>
        <a:xfrm>
          <a:off x="1320800" y="944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7" name="楕円 206"/>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170197</xdr:rowOff>
    </xdr:from>
    <xdr:ext cx="762000" cy="259045"/>
    <xdr:sp macro="" textlink="">
      <xdr:nvSpPr>
        <xdr:cNvPr id="208"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9" name="楕円 208"/>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166387</xdr:rowOff>
    </xdr:from>
    <xdr:ext cx="736600" cy="259045"/>
    <xdr:sp macro="" textlink="">
      <xdr:nvSpPr>
        <xdr:cNvPr id="210" name="テキスト ボックス 209"/>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3" name="楕円 212"/>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4" name="テキスト ボックス 213"/>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特別会計への繰出金が影響しており、今後、普通会計以外の特別会計の状況を十分把握し健全な運営に努める。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58</xdr:row>
      <xdr:rowOff>55154</xdr:rowOff>
    </xdr:to>
    <xdr:cxnSp macro="">
      <xdr:nvCxnSpPr>
        <xdr:cNvPr id="251" name="直線コネクタ 250"/>
        <xdr:cNvCxnSpPr/>
      </xdr:nvCxnSpPr>
      <xdr:spPr>
        <a:xfrm>
          <a:off x="15671800" y="992740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154759</xdr:rowOff>
    </xdr:to>
    <xdr:cxnSp macro="">
      <xdr:nvCxnSpPr>
        <xdr:cNvPr id="254" name="直線コネクタ 253"/>
        <xdr:cNvCxnSpPr/>
      </xdr:nvCxnSpPr>
      <xdr:spPr>
        <a:xfrm>
          <a:off x="14782800" y="98882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7" name="直線コネクタ 256"/>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69850</xdr:rowOff>
    </xdr:to>
    <xdr:cxnSp macro="">
      <xdr:nvCxnSpPr>
        <xdr:cNvPr id="260" name="直線コネクタ 259"/>
        <xdr:cNvCxnSpPr/>
      </xdr:nvCxnSpPr>
      <xdr:spPr>
        <a:xfrm>
          <a:off x="13004800" y="9829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xdr:rowOff>
    </xdr:from>
    <xdr:to>
      <xdr:col>82</xdr:col>
      <xdr:colOff>158750</xdr:colOff>
      <xdr:row>58</xdr:row>
      <xdr:rowOff>105954</xdr:rowOff>
    </xdr:to>
    <xdr:sp macro="" textlink="">
      <xdr:nvSpPr>
        <xdr:cNvPr id="270" name="楕円 269"/>
        <xdr:cNvSpPr/>
      </xdr:nvSpPr>
      <xdr:spPr>
        <a:xfrm>
          <a:off x="164592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147881</xdr:rowOff>
    </xdr:from>
    <xdr:ext cx="762000" cy="259045"/>
    <xdr:sp macro="" textlink="">
      <xdr:nvSpPr>
        <xdr:cNvPr id="271" name="その他該当値テキスト"/>
        <xdr:cNvSpPr txBox="1"/>
      </xdr:nvSpPr>
      <xdr:spPr>
        <a:xfrm>
          <a:off x="16598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2" name="楕円 271"/>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18886</xdr:rowOff>
    </xdr:from>
    <xdr:ext cx="736600" cy="259045"/>
    <xdr:sp macro="" textlink="">
      <xdr:nvSpPr>
        <xdr:cNvPr id="273" name="テキスト ボックス 272"/>
        <xdr:cNvSpPr txBox="1"/>
      </xdr:nvSpPr>
      <xdr:spPr>
        <a:xfrm>
          <a:off x="15290800" y="99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年度まで補助金・交付金を一般財源ベースで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削減の概算要求基準を設け経費削減に努めてきた。今後も公平性・有効性等の観点から見直しを行うなど、効率的な予算執行に努める。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144145</xdr:rowOff>
    </xdr:to>
    <xdr:cxnSp macro="">
      <xdr:nvCxnSpPr>
        <xdr:cNvPr id="307" name="直線コネクタ 306"/>
        <xdr:cNvCxnSpPr/>
      </xdr:nvCxnSpPr>
      <xdr:spPr>
        <a:xfrm flipV="1">
          <a:off x="15671800" y="5962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121285</xdr:rowOff>
    </xdr:from>
    <xdr:to>
      <xdr:col>78</xdr:col>
      <xdr:colOff>69850</xdr:colOff>
      <xdr:row>34</xdr:row>
      <xdr:rowOff>144145</xdr:rowOff>
    </xdr:to>
    <xdr:cxnSp macro="">
      <xdr:nvCxnSpPr>
        <xdr:cNvPr id="310" name="直線コネクタ 309"/>
        <xdr:cNvCxnSpPr/>
      </xdr:nvCxnSpPr>
      <xdr:spPr>
        <a:xfrm>
          <a:off x="14782800" y="5950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121285</xdr:rowOff>
    </xdr:from>
    <xdr:to>
      <xdr:col>73</xdr:col>
      <xdr:colOff>180975</xdr:colOff>
      <xdr:row>34</xdr:row>
      <xdr:rowOff>121285</xdr:rowOff>
    </xdr:to>
    <xdr:cxnSp macro="">
      <xdr:nvCxnSpPr>
        <xdr:cNvPr id="313" name="直線コネクタ 312"/>
        <xdr:cNvCxnSpPr/>
      </xdr:nvCxnSpPr>
      <xdr:spPr>
        <a:xfrm>
          <a:off x="13893800" y="5950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115570</xdr:rowOff>
    </xdr:from>
    <xdr:to>
      <xdr:col>69</xdr:col>
      <xdr:colOff>92075</xdr:colOff>
      <xdr:row>34</xdr:row>
      <xdr:rowOff>121285</xdr:rowOff>
    </xdr:to>
    <xdr:cxnSp macro="">
      <xdr:nvCxnSpPr>
        <xdr:cNvPr id="316" name="直線コネクタ 315"/>
        <xdr:cNvCxnSpPr/>
      </xdr:nvCxnSpPr>
      <xdr:spPr>
        <a:xfrm>
          <a:off x="13004800" y="5944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81915</xdr:rowOff>
    </xdr:from>
    <xdr:to>
      <xdr:col>82</xdr:col>
      <xdr:colOff>158750</xdr:colOff>
      <xdr:row>35</xdr:row>
      <xdr:rowOff>12065</xdr:rowOff>
    </xdr:to>
    <xdr:sp macro="" textlink="">
      <xdr:nvSpPr>
        <xdr:cNvPr id="326" name="楕円 325"/>
        <xdr:cNvSpPr/>
      </xdr:nvSpPr>
      <xdr:spPr>
        <a:xfrm>
          <a:off x="164592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161942</xdr:rowOff>
    </xdr:from>
    <xdr:ext cx="762000" cy="259045"/>
    <xdr:sp macro="" textlink="">
      <xdr:nvSpPr>
        <xdr:cNvPr id="327" name="補助費等該当値テキスト"/>
        <xdr:cNvSpPr txBox="1"/>
      </xdr:nvSpPr>
      <xdr:spPr>
        <a:xfrm>
          <a:off x="16598900" y="581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93345</xdr:rowOff>
    </xdr:from>
    <xdr:to>
      <xdr:col>78</xdr:col>
      <xdr:colOff>120650</xdr:colOff>
      <xdr:row>35</xdr:row>
      <xdr:rowOff>23495</xdr:rowOff>
    </xdr:to>
    <xdr:sp macro="" textlink="">
      <xdr:nvSpPr>
        <xdr:cNvPr id="328" name="楕円 327"/>
        <xdr:cNvSpPr/>
      </xdr:nvSpPr>
      <xdr:spPr>
        <a:xfrm>
          <a:off x="15621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33672</xdr:rowOff>
    </xdr:from>
    <xdr:ext cx="736600" cy="259045"/>
    <xdr:sp macro="" textlink="">
      <xdr:nvSpPr>
        <xdr:cNvPr id="329" name="テキスト ボックス 328"/>
        <xdr:cNvSpPr txBox="1"/>
      </xdr:nvSpPr>
      <xdr:spPr>
        <a:xfrm>
          <a:off x="15290800" y="569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70485</xdr:rowOff>
    </xdr:from>
    <xdr:to>
      <xdr:col>74</xdr:col>
      <xdr:colOff>31750</xdr:colOff>
      <xdr:row>35</xdr:row>
      <xdr:rowOff>635</xdr:rowOff>
    </xdr:to>
    <xdr:sp macro="" textlink="">
      <xdr:nvSpPr>
        <xdr:cNvPr id="330" name="楕円 329"/>
        <xdr:cNvSpPr/>
      </xdr:nvSpPr>
      <xdr:spPr>
        <a:xfrm>
          <a:off x="14732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10812</xdr:rowOff>
    </xdr:from>
    <xdr:ext cx="762000" cy="259045"/>
    <xdr:sp macro="" textlink="">
      <xdr:nvSpPr>
        <xdr:cNvPr id="331" name="テキスト ボックス 330"/>
        <xdr:cNvSpPr txBox="1"/>
      </xdr:nvSpPr>
      <xdr:spPr>
        <a:xfrm>
          <a:off x="14401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70485</xdr:rowOff>
    </xdr:from>
    <xdr:to>
      <xdr:col>69</xdr:col>
      <xdr:colOff>142875</xdr:colOff>
      <xdr:row>35</xdr:row>
      <xdr:rowOff>635</xdr:rowOff>
    </xdr:to>
    <xdr:sp macro="" textlink="">
      <xdr:nvSpPr>
        <xdr:cNvPr id="332" name="楕円 331"/>
        <xdr:cNvSpPr/>
      </xdr:nvSpPr>
      <xdr:spPr>
        <a:xfrm>
          <a:off x="13843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10812</xdr:rowOff>
    </xdr:from>
    <xdr:ext cx="762000" cy="259045"/>
    <xdr:sp macro="" textlink="">
      <xdr:nvSpPr>
        <xdr:cNvPr id="333" name="テキスト ボックス 332"/>
        <xdr:cNvSpPr txBox="1"/>
      </xdr:nvSpPr>
      <xdr:spPr>
        <a:xfrm>
          <a:off x="13512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64770</xdr:rowOff>
    </xdr:from>
    <xdr:to>
      <xdr:col>65</xdr:col>
      <xdr:colOff>53975</xdr:colOff>
      <xdr:row>34</xdr:row>
      <xdr:rowOff>166370</xdr:rowOff>
    </xdr:to>
    <xdr:sp macro="" textlink="">
      <xdr:nvSpPr>
        <xdr:cNvPr id="334" name="楕円 333"/>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5097</xdr:rowOff>
    </xdr:from>
    <xdr:ext cx="762000" cy="259045"/>
    <xdr:sp macro="" textlink="">
      <xdr:nvSpPr>
        <xdr:cNvPr id="335" name="テキスト ボックス 334"/>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退職手当債（平成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年度分）が前年度に償還を終了したことなどにより、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短期的には、これらの償還が順次終了していくため、減少傾向にあるものの、今後も新庁舎建設や交流拠点施設（道の駅）整備、公共施設の耐震化など、大規模な事業が予定されているため、高止まりの傾向は続く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146594</xdr:rowOff>
    </xdr:from>
    <xdr:to>
      <xdr:col>24</xdr:col>
      <xdr:colOff>25400</xdr:colOff>
      <xdr:row>78</xdr:row>
      <xdr:rowOff>159657</xdr:rowOff>
    </xdr:to>
    <xdr:cxnSp macro="">
      <xdr:nvCxnSpPr>
        <xdr:cNvPr id="370" name="直線コネクタ 369"/>
        <xdr:cNvCxnSpPr/>
      </xdr:nvCxnSpPr>
      <xdr:spPr>
        <a:xfrm flipV="1">
          <a:off x="3987800" y="135196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86179</xdr:rowOff>
    </xdr:to>
    <xdr:cxnSp macro="">
      <xdr:nvCxnSpPr>
        <xdr:cNvPr id="373" name="直線コネクタ 372"/>
        <xdr:cNvCxnSpPr/>
      </xdr:nvCxnSpPr>
      <xdr:spPr>
        <a:xfrm flipV="1">
          <a:off x="3098800" y="13532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60052</xdr:rowOff>
    </xdr:from>
    <xdr:to>
      <xdr:col>15</xdr:col>
      <xdr:colOff>98425</xdr:colOff>
      <xdr:row>79</xdr:row>
      <xdr:rowOff>86179</xdr:rowOff>
    </xdr:to>
    <xdr:cxnSp macro="">
      <xdr:nvCxnSpPr>
        <xdr:cNvPr id="376" name="直線コネクタ 375"/>
        <xdr:cNvCxnSpPr/>
      </xdr:nvCxnSpPr>
      <xdr:spPr>
        <a:xfrm>
          <a:off x="2209800" y="136046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60052</xdr:rowOff>
    </xdr:from>
    <xdr:to>
      <xdr:col>11</xdr:col>
      <xdr:colOff>9525</xdr:colOff>
      <xdr:row>79</xdr:row>
      <xdr:rowOff>92711</xdr:rowOff>
    </xdr:to>
    <xdr:cxnSp macro="">
      <xdr:nvCxnSpPr>
        <xdr:cNvPr id="379" name="直線コネクタ 378"/>
        <xdr:cNvCxnSpPr/>
      </xdr:nvCxnSpPr>
      <xdr:spPr>
        <a:xfrm flipV="1">
          <a:off x="1320800" y="136046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89" name="楕円 388"/>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0" name="公債費該当値テキスト"/>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1" name="楕円 390"/>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2" name="テキスト ボックス 391"/>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3" name="楕円 392"/>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4" name="テキスト ボックス 393"/>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9252</xdr:rowOff>
    </xdr:from>
    <xdr:to>
      <xdr:col>11</xdr:col>
      <xdr:colOff>60325</xdr:colOff>
      <xdr:row>79</xdr:row>
      <xdr:rowOff>110852</xdr:rowOff>
    </xdr:to>
    <xdr:sp macro="" textlink="">
      <xdr:nvSpPr>
        <xdr:cNvPr id="395" name="楕円 394"/>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95629</xdr:rowOff>
    </xdr:from>
    <xdr:ext cx="762000" cy="259045"/>
    <xdr:sp macro="" textlink="">
      <xdr:nvSpPr>
        <xdr:cNvPr id="396" name="テキスト ボックス 395"/>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人件費を削減しているものの、近年の扶助費や物件費、繰出金の伸びにより増加傾向である。</a:t>
          </a:r>
        </a:p>
        <a:p>
          <a:r>
            <a:rPr kumimoji="1" lang="ja-JP" altLang="en-US" sz="1300">
              <a:latin typeface="ＭＳ Ｐゴシック" panose="020B0600070205080204" pitchFamily="50" charset="-128"/>
              <a:ea typeface="ＭＳ Ｐゴシック" panose="020B0600070205080204" pitchFamily="50" charset="-128"/>
            </a:rPr>
            <a:t>　引き続き、人件費の適正化や効果的・効率的な事業運営など行財政改革の取り組みを推進する。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46989</xdr:rowOff>
    </xdr:to>
    <xdr:cxnSp macro="">
      <xdr:nvCxnSpPr>
        <xdr:cNvPr id="429" name="直線コネクタ 428"/>
        <xdr:cNvCxnSpPr/>
      </xdr:nvCxnSpPr>
      <xdr:spPr>
        <a:xfrm>
          <a:off x="15671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33274</xdr:rowOff>
    </xdr:to>
    <xdr:cxnSp macro="">
      <xdr:nvCxnSpPr>
        <xdr:cNvPr id="432" name="直線コネクタ 431"/>
        <xdr:cNvCxnSpPr/>
      </xdr:nvCxnSpPr>
      <xdr:spPr>
        <a:xfrm>
          <a:off x="14782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122428</xdr:rowOff>
    </xdr:to>
    <xdr:cxnSp macro="">
      <xdr:nvCxnSpPr>
        <xdr:cNvPr id="435" name="直線コネクタ 434"/>
        <xdr:cNvCxnSpPr/>
      </xdr:nvCxnSpPr>
      <xdr:spPr>
        <a:xfrm>
          <a:off x="13893800" y="13079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49276</xdr:rowOff>
    </xdr:to>
    <xdr:cxnSp macro="">
      <xdr:nvCxnSpPr>
        <xdr:cNvPr id="438" name="直線コネクタ 437"/>
        <xdr:cNvCxnSpPr/>
      </xdr:nvCxnSpPr>
      <xdr:spPr>
        <a:xfrm>
          <a:off x="13004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2" name="楕円 451"/>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3" name="テキスト ボックス 452"/>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25251</xdr:rowOff>
    </xdr:from>
    <xdr:to>
      <xdr:col>29</xdr:col>
      <xdr:colOff>127000</xdr:colOff>
      <xdr:row>17</xdr:row>
      <xdr:rowOff>35751</xdr:rowOff>
    </xdr:to>
    <xdr:cxnSp macro="">
      <xdr:nvCxnSpPr>
        <xdr:cNvPr id="52" name="直線コネクタ 51"/>
        <xdr:cNvCxnSpPr/>
      </xdr:nvCxnSpPr>
      <xdr:spPr bwMode="auto">
        <a:xfrm flipV="1">
          <a:off x="5003800" y="2987526"/>
          <a:ext cx="6477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35751</xdr:rowOff>
    </xdr:from>
    <xdr:to>
      <xdr:col>26</xdr:col>
      <xdr:colOff>50800</xdr:colOff>
      <xdr:row>17</xdr:row>
      <xdr:rowOff>40861</xdr:rowOff>
    </xdr:to>
    <xdr:cxnSp macro="">
      <xdr:nvCxnSpPr>
        <xdr:cNvPr id="55" name="直線コネクタ 54"/>
        <xdr:cNvCxnSpPr/>
      </xdr:nvCxnSpPr>
      <xdr:spPr bwMode="auto">
        <a:xfrm flipV="1">
          <a:off x="4305300" y="2998026"/>
          <a:ext cx="698500" cy="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166265</xdr:rowOff>
    </xdr:from>
    <xdr:to>
      <xdr:col>22</xdr:col>
      <xdr:colOff>114300</xdr:colOff>
      <xdr:row>17</xdr:row>
      <xdr:rowOff>40861</xdr:rowOff>
    </xdr:to>
    <xdr:cxnSp macro="">
      <xdr:nvCxnSpPr>
        <xdr:cNvPr id="58" name="直線コネクタ 57"/>
        <xdr:cNvCxnSpPr/>
      </xdr:nvCxnSpPr>
      <xdr:spPr bwMode="auto">
        <a:xfrm>
          <a:off x="3606800" y="2957090"/>
          <a:ext cx="698500" cy="4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166265</xdr:rowOff>
    </xdr:from>
    <xdr:to>
      <xdr:col>18</xdr:col>
      <xdr:colOff>177800</xdr:colOff>
      <xdr:row>17</xdr:row>
      <xdr:rowOff>11421</xdr:rowOff>
    </xdr:to>
    <xdr:cxnSp macro="">
      <xdr:nvCxnSpPr>
        <xdr:cNvPr id="61" name="直線コネクタ 60"/>
        <xdr:cNvCxnSpPr/>
      </xdr:nvCxnSpPr>
      <xdr:spPr bwMode="auto">
        <a:xfrm flipV="1">
          <a:off x="2908300" y="2957090"/>
          <a:ext cx="698500" cy="1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145901</xdr:rowOff>
    </xdr:from>
    <xdr:to>
      <xdr:col>29</xdr:col>
      <xdr:colOff>177800</xdr:colOff>
      <xdr:row>17</xdr:row>
      <xdr:rowOff>76051</xdr:rowOff>
    </xdr:to>
    <xdr:sp macro="" textlink="">
      <xdr:nvSpPr>
        <xdr:cNvPr id="71" name="楕円 70"/>
        <xdr:cNvSpPr/>
      </xdr:nvSpPr>
      <xdr:spPr bwMode="auto">
        <a:xfrm>
          <a:off x="5600700" y="29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117978</xdr:rowOff>
    </xdr:from>
    <xdr:ext cx="762000" cy="259045"/>
    <xdr:sp macro="" textlink="">
      <xdr:nvSpPr>
        <xdr:cNvPr id="72" name="人口1人当たり決算額の推移該当値テキスト130"/>
        <xdr:cNvSpPr txBox="1"/>
      </xdr:nvSpPr>
      <xdr:spPr>
        <a:xfrm>
          <a:off x="5740400" y="290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156401</xdr:rowOff>
    </xdr:from>
    <xdr:to>
      <xdr:col>26</xdr:col>
      <xdr:colOff>101600</xdr:colOff>
      <xdr:row>17</xdr:row>
      <xdr:rowOff>86551</xdr:rowOff>
    </xdr:to>
    <xdr:sp macro="" textlink="">
      <xdr:nvSpPr>
        <xdr:cNvPr id="73" name="楕円 72"/>
        <xdr:cNvSpPr/>
      </xdr:nvSpPr>
      <xdr:spPr bwMode="auto">
        <a:xfrm>
          <a:off x="4953000" y="29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71328</xdr:rowOff>
    </xdr:from>
    <xdr:ext cx="736600" cy="259045"/>
    <xdr:sp macro="" textlink="">
      <xdr:nvSpPr>
        <xdr:cNvPr id="74" name="テキスト ボックス 73"/>
        <xdr:cNvSpPr txBox="1"/>
      </xdr:nvSpPr>
      <xdr:spPr>
        <a:xfrm>
          <a:off x="4622800" y="3033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161511</xdr:rowOff>
    </xdr:from>
    <xdr:to>
      <xdr:col>22</xdr:col>
      <xdr:colOff>165100</xdr:colOff>
      <xdr:row>17</xdr:row>
      <xdr:rowOff>91661</xdr:rowOff>
    </xdr:to>
    <xdr:sp macro="" textlink="">
      <xdr:nvSpPr>
        <xdr:cNvPr id="75" name="楕円 74"/>
        <xdr:cNvSpPr/>
      </xdr:nvSpPr>
      <xdr:spPr bwMode="auto">
        <a:xfrm>
          <a:off x="4254500" y="295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76438</xdr:rowOff>
    </xdr:from>
    <xdr:ext cx="762000" cy="259045"/>
    <xdr:sp macro="" textlink="">
      <xdr:nvSpPr>
        <xdr:cNvPr id="76" name="テキスト ボックス 75"/>
        <xdr:cNvSpPr txBox="1"/>
      </xdr:nvSpPr>
      <xdr:spPr>
        <a:xfrm>
          <a:off x="3924300" y="30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115465</xdr:rowOff>
    </xdr:from>
    <xdr:to>
      <xdr:col>19</xdr:col>
      <xdr:colOff>38100</xdr:colOff>
      <xdr:row>17</xdr:row>
      <xdr:rowOff>45615</xdr:rowOff>
    </xdr:to>
    <xdr:sp macro="" textlink="">
      <xdr:nvSpPr>
        <xdr:cNvPr id="77" name="楕円 76"/>
        <xdr:cNvSpPr/>
      </xdr:nvSpPr>
      <xdr:spPr bwMode="auto">
        <a:xfrm>
          <a:off x="3556000" y="290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30392</xdr:rowOff>
    </xdr:from>
    <xdr:ext cx="762000" cy="259045"/>
    <xdr:sp macro="" textlink="">
      <xdr:nvSpPr>
        <xdr:cNvPr id="78" name="テキスト ボックス 77"/>
        <xdr:cNvSpPr txBox="1"/>
      </xdr:nvSpPr>
      <xdr:spPr>
        <a:xfrm>
          <a:off x="3225800" y="29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132071</xdr:rowOff>
    </xdr:from>
    <xdr:to>
      <xdr:col>15</xdr:col>
      <xdr:colOff>101600</xdr:colOff>
      <xdr:row>17</xdr:row>
      <xdr:rowOff>62221</xdr:rowOff>
    </xdr:to>
    <xdr:sp macro="" textlink="">
      <xdr:nvSpPr>
        <xdr:cNvPr id="79" name="楕円 78"/>
        <xdr:cNvSpPr/>
      </xdr:nvSpPr>
      <xdr:spPr bwMode="auto">
        <a:xfrm>
          <a:off x="2857500" y="292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72398</xdr:rowOff>
    </xdr:from>
    <xdr:ext cx="762000" cy="259045"/>
    <xdr:sp macro="" textlink="">
      <xdr:nvSpPr>
        <xdr:cNvPr id="80" name="テキスト ボックス 79"/>
        <xdr:cNvSpPr txBox="1"/>
      </xdr:nvSpPr>
      <xdr:spPr>
        <a:xfrm>
          <a:off x="2527300" y="269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191900</xdr:rowOff>
    </xdr:from>
    <xdr:to>
      <xdr:col>29</xdr:col>
      <xdr:colOff>127000</xdr:colOff>
      <xdr:row>35</xdr:row>
      <xdr:rowOff>201569</xdr:rowOff>
    </xdr:to>
    <xdr:cxnSp macro="">
      <xdr:nvCxnSpPr>
        <xdr:cNvPr id="112" name="直線コネクタ 111"/>
        <xdr:cNvCxnSpPr/>
      </xdr:nvCxnSpPr>
      <xdr:spPr bwMode="auto">
        <a:xfrm>
          <a:off x="5003800" y="6802250"/>
          <a:ext cx="647700" cy="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145883</xdr:rowOff>
    </xdr:from>
    <xdr:to>
      <xdr:col>26</xdr:col>
      <xdr:colOff>50800</xdr:colOff>
      <xdr:row>35</xdr:row>
      <xdr:rowOff>191900</xdr:rowOff>
    </xdr:to>
    <xdr:cxnSp macro="">
      <xdr:nvCxnSpPr>
        <xdr:cNvPr id="115" name="直線コネクタ 114"/>
        <xdr:cNvCxnSpPr/>
      </xdr:nvCxnSpPr>
      <xdr:spPr bwMode="auto">
        <a:xfrm>
          <a:off x="4305300" y="6756233"/>
          <a:ext cx="698500" cy="4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145883</xdr:rowOff>
    </xdr:from>
    <xdr:to>
      <xdr:col>22</xdr:col>
      <xdr:colOff>114300</xdr:colOff>
      <xdr:row>35</xdr:row>
      <xdr:rowOff>158159</xdr:rowOff>
    </xdr:to>
    <xdr:cxnSp macro="">
      <xdr:nvCxnSpPr>
        <xdr:cNvPr id="118" name="直線コネクタ 117"/>
        <xdr:cNvCxnSpPr/>
      </xdr:nvCxnSpPr>
      <xdr:spPr bwMode="auto">
        <a:xfrm flipV="1">
          <a:off x="3606800" y="6756233"/>
          <a:ext cx="6985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158159</xdr:rowOff>
    </xdr:from>
    <xdr:to>
      <xdr:col>18</xdr:col>
      <xdr:colOff>177800</xdr:colOff>
      <xdr:row>35</xdr:row>
      <xdr:rowOff>160124</xdr:rowOff>
    </xdr:to>
    <xdr:cxnSp macro="">
      <xdr:nvCxnSpPr>
        <xdr:cNvPr id="121" name="直線コネクタ 120"/>
        <xdr:cNvCxnSpPr/>
      </xdr:nvCxnSpPr>
      <xdr:spPr bwMode="auto">
        <a:xfrm flipV="1">
          <a:off x="2908300" y="6768509"/>
          <a:ext cx="698500" cy="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150769</xdr:rowOff>
    </xdr:from>
    <xdr:to>
      <xdr:col>29</xdr:col>
      <xdr:colOff>177800</xdr:colOff>
      <xdr:row>35</xdr:row>
      <xdr:rowOff>252369</xdr:rowOff>
    </xdr:to>
    <xdr:sp macro="" textlink="">
      <xdr:nvSpPr>
        <xdr:cNvPr id="131" name="楕円 130"/>
        <xdr:cNvSpPr/>
      </xdr:nvSpPr>
      <xdr:spPr bwMode="auto">
        <a:xfrm>
          <a:off x="5600700" y="676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338746</xdr:rowOff>
    </xdr:from>
    <xdr:ext cx="762000" cy="259045"/>
    <xdr:sp macro="" textlink="">
      <xdr:nvSpPr>
        <xdr:cNvPr id="132" name="人口1人当たり決算額の推移該当値テキスト445"/>
        <xdr:cNvSpPr txBox="1"/>
      </xdr:nvSpPr>
      <xdr:spPr>
        <a:xfrm>
          <a:off x="5740400" y="660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141100</xdr:rowOff>
    </xdr:from>
    <xdr:to>
      <xdr:col>26</xdr:col>
      <xdr:colOff>101600</xdr:colOff>
      <xdr:row>35</xdr:row>
      <xdr:rowOff>242700</xdr:rowOff>
    </xdr:to>
    <xdr:sp macro="" textlink="">
      <xdr:nvSpPr>
        <xdr:cNvPr id="133" name="楕円 132"/>
        <xdr:cNvSpPr/>
      </xdr:nvSpPr>
      <xdr:spPr bwMode="auto">
        <a:xfrm>
          <a:off x="4953000" y="67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252877</xdr:rowOff>
    </xdr:from>
    <xdr:ext cx="736600" cy="259045"/>
    <xdr:sp macro="" textlink="">
      <xdr:nvSpPr>
        <xdr:cNvPr id="134" name="テキスト ボックス 133"/>
        <xdr:cNvSpPr txBox="1"/>
      </xdr:nvSpPr>
      <xdr:spPr>
        <a:xfrm>
          <a:off x="4622800" y="652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95083</xdr:rowOff>
    </xdr:from>
    <xdr:to>
      <xdr:col>22</xdr:col>
      <xdr:colOff>165100</xdr:colOff>
      <xdr:row>35</xdr:row>
      <xdr:rowOff>196683</xdr:rowOff>
    </xdr:to>
    <xdr:sp macro="" textlink="">
      <xdr:nvSpPr>
        <xdr:cNvPr id="135" name="楕円 134"/>
        <xdr:cNvSpPr/>
      </xdr:nvSpPr>
      <xdr:spPr bwMode="auto">
        <a:xfrm>
          <a:off x="4254500" y="67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206860</xdr:rowOff>
    </xdr:from>
    <xdr:ext cx="762000" cy="259045"/>
    <xdr:sp macro="" textlink="">
      <xdr:nvSpPr>
        <xdr:cNvPr id="136" name="テキスト ボックス 135"/>
        <xdr:cNvSpPr txBox="1"/>
      </xdr:nvSpPr>
      <xdr:spPr>
        <a:xfrm>
          <a:off x="3924300" y="647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107359</xdr:rowOff>
    </xdr:from>
    <xdr:to>
      <xdr:col>19</xdr:col>
      <xdr:colOff>38100</xdr:colOff>
      <xdr:row>35</xdr:row>
      <xdr:rowOff>208959</xdr:rowOff>
    </xdr:to>
    <xdr:sp macro="" textlink="">
      <xdr:nvSpPr>
        <xdr:cNvPr id="137" name="楕円 136"/>
        <xdr:cNvSpPr/>
      </xdr:nvSpPr>
      <xdr:spPr bwMode="auto">
        <a:xfrm>
          <a:off x="3556000" y="671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219136</xdr:rowOff>
    </xdr:from>
    <xdr:ext cx="762000" cy="259045"/>
    <xdr:sp macro="" textlink="">
      <xdr:nvSpPr>
        <xdr:cNvPr id="138" name="テキスト ボックス 137"/>
        <xdr:cNvSpPr txBox="1"/>
      </xdr:nvSpPr>
      <xdr:spPr>
        <a:xfrm>
          <a:off x="3225800" y="648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109324</xdr:rowOff>
    </xdr:from>
    <xdr:to>
      <xdr:col>15</xdr:col>
      <xdr:colOff>101600</xdr:colOff>
      <xdr:row>35</xdr:row>
      <xdr:rowOff>210924</xdr:rowOff>
    </xdr:to>
    <xdr:sp macro="" textlink="">
      <xdr:nvSpPr>
        <xdr:cNvPr id="139" name="楕円 138"/>
        <xdr:cNvSpPr/>
      </xdr:nvSpPr>
      <xdr:spPr bwMode="auto">
        <a:xfrm>
          <a:off x="2857500" y="671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221101</xdr:rowOff>
    </xdr:from>
    <xdr:ext cx="762000" cy="259045"/>
    <xdr:sp macro="" textlink="">
      <xdr:nvSpPr>
        <xdr:cNvPr id="140" name="テキスト ボックス 139"/>
        <xdr:cNvSpPr txBox="1"/>
      </xdr:nvSpPr>
      <xdr:spPr>
        <a:xfrm>
          <a:off x="2527300" y="648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30625</xdr:rowOff>
    </xdr:from>
    <xdr:to>
      <xdr:col>24</xdr:col>
      <xdr:colOff>63500</xdr:colOff>
      <xdr:row>36</xdr:row>
      <xdr:rowOff>54171</xdr:rowOff>
    </xdr:to>
    <xdr:cxnSp macro="">
      <xdr:nvCxnSpPr>
        <xdr:cNvPr id="63" name="直線コネクタ 62"/>
        <xdr:cNvCxnSpPr/>
      </xdr:nvCxnSpPr>
      <xdr:spPr>
        <a:xfrm>
          <a:off x="3797300" y="6202825"/>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127421</xdr:rowOff>
    </xdr:from>
    <xdr:to>
      <xdr:col>19</xdr:col>
      <xdr:colOff>177800</xdr:colOff>
      <xdr:row>36</xdr:row>
      <xdr:rowOff>30625</xdr:rowOff>
    </xdr:to>
    <xdr:cxnSp macro="">
      <xdr:nvCxnSpPr>
        <xdr:cNvPr id="66" name="直線コネクタ 65"/>
        <xdr:cNvCxnSpPr/>
      </xdr:nvCxnSpPr>
      <xdr:spPr>
        <a:xfrm>
          <a:off x="2908300" y="6128171"/>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127421</xdr:rowOff>
    </xdr:from>
    <xdr:to>
      <xdr:col>15</xdr:col>
      <xdr:colOff>50800</xdr:colOff>
      <xdr:row>36</xdr:row>
      <xdr:rowOff>499</xdr:rowOff>
    </xdr:to>
    <xdr:cxnSp macro="">
      <xdr:nvCxnSpPr>
        <xdr:cNvPr id="69" name="直線コネクタ 68"/>
        <xdr:cNvCxnSpPr/>
      </xdr:nvCxnSpPr>
      <xdr:spPr>
        <a:xfrm flipV="1">
          <a:off x="2019300" y="6128171"/>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163164</xdr:rowOff>
    </xdr:from>
    <xdr:to>
      <xdr:col>10</xdr:col>
      <xdr:colOff>114300</xdr:colOff>
      <xdr:row>36</xdr:row>
      <xdr:rowOff>499</xdr:rowOff>
    </xdr:to>
    <xdr:cxnSp macro="">
      <xdr:nvCxnSpPr>
        <xdr:cNvPr id="72" name="直線コネクタ 71"/>
        <xdr:cNvCxnSpPr/>
      </xdr:nvCxnSpPr>
      <xdr:spPr>
        <a:xfrm>
          <a:off x="1130300" y="616391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3371</xdr:rowOff>
    </xdr:from>
    <xdr:to>
      <xdr:col>24</xdr:col>
      <xdr:colOff>114300</xdr:colOff>
      <xdr:row>36</xdr:row>
      <xdr:rowOff>104971</xdr:rowOff>
    </xdr:to>
    <xdr:sp macro="" textlink="">
      <xdr:nvSpPr>
        <xdr:cNvPr id="82" name="楕円 81"/>
        <xdr:cNvSpPr/>
      </xdr:nvSpPr>
      <xdr:spPr>
        <a:xfrm>
          <a:off x="4584700" y="61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26248</xdr:rowOff>
    </xdr:from>
    <xdr:ext cx="534377" cy="259045"/>
    <xdr:sp macro="" textlink="">
      <xdr:nvSpPr>
        <xdr:cNvPr id="83" name="人件費該当値テキスト"/>
        <xdr:cNvSpPr txBox="1"/>
      </xdr:nvSpPr>
      <xdr:spPr>
        <a:xfrm>
          <a:off x="4686300" y="60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151275</xdr:rowOff>
    </xdr:from>
    <xdr:to>
      <xdr:col>20</xdr:col>
      <xdr:colOff>38100</xdr:colOff>
      <xdr:row>36</xdr:row>
      <xdr:rowOff>81425</xdr:rowOff>
    </xdr:to>
    <xdr:sp macro="" textlink="">
      <xdr:nvSpPr>
        <xdr:cNvPr id="84" name="楕円 83"/>
        <xdr:cNvSpPr/>
      </xdr:nvSpPr>
      <xdr:spPr>
        <a:xfrm>
          <a:off x="3746500" y="61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97952</xdr:rowOff>
    </xdr:from>
    <xdr:ext cx="534377" cy="259045"/>
    <xdr:sp macro="" textlink="">
      <xdr:nvSpPr>
        <xdr:cNvPr id="85" name="テキスト ボックス 84"/>
        <xdr:cNvSpPr txBox="1"/>
      </xdr:nvSpPr>
      <xdr:spPr>
        <a:xfrm>
          <a:off x="3530111" y="59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76621</xdr:rowOff>
    </xdr:from>
    <xdr:to>
      <xdr:col>15</xdr:col>
      <xdr:colOff>101600</xdr:colOff>
      <xdr:row>36</xdr:row>
      <xdr:rowOff>6771</xdr:rowOff>
    </xdr:to>
    <xdr:sp macro="" textlink="">
      <xdr:nvSpPr>
        <xdr:cNvPr id="86" name="楕円 85"/>
        <xdr:cNvSpPr/>
      </xdr:nvSpPr>
      <xdr:spPr>
        <a:xfrm>
          <a:off x="2857500" y="60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23298</xdr:rowOff>
    </xdr:from>
    <xdr:ext cx="534377" cy="259045"/>
    <xdr:sp macro="" textlink="">
      <xdr:nvSpPr>
        <xdr:cNvPr id="87" name="テキスト ボックス 86"/>
        <xdr:cNvSpPr txBox="1"/>
      </xdr:nvSpPr>
      <xdr:spPr>
        <a:xfrm>
          <a:off x="2641111" y="585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121149</xdr:rowOff>
    </xdr:from>
    <xdr:to>
      <xdr:col>10</xdr:col>
      <xdr:colOff>165100</xdr:colOff>
      <xdr:row>36</xdr:row>
      <xdr:rowOff>51299</xdr:rowOff>
    </xdr:to>
    <xdr:sp macro="" textlink="">
      <xdr:nvSpPr>
        <xdr:cNvPr id="88" name="楕円 87"/>
        <xdr:cNvSpPr/>
      </xdr:nvSpPr>
      <xdr:spPr>
        <a:xfrm>
          <a:off x="1968500" y="61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67826</xdr:rowOff>
    </xdr:from>
    <xdr:ext cx="534377" cy="259045"/>
    <xdr:sp macro="" textlink="">
      <xdr:nvSpPr>
        <xdr:cNvPr id="89" name="テキスト ボックス 88"/>
        <xdr:cNvSpPr txBox="1"/>
      </xdr:nvSpPr>
      <xdr:spPr>
        <a:xfrm>
          <a:off x="1752111" y="58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112364</xdr:rowOff>
    </xdr:from>
    <xdr:to>
      <xdr:col>6</xdr:col>
      <xdr:colOff>38100</xdr:colOff>
      <xdr:row>36</xdr:row>
      <xdr:rowOff>42514</xdr:rowOff>
    </xdr:to>
    <xdr:sp macro="" textlink="">
      <xdr:nvSpPr>
        <xdr:cNvPr id="90" name="楕円 89"/>
        <xdr:cNvSpPr/>
      </xdr:nvSpPr>
      <xdr:spPr>
        <a:xfrm>
          <a:off x="1079500" y="61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59041</xdr:rowOff>
    </xdr:from>
    <xdr:ext cx="534377" cy="259045"/>
    <xdr:sp macro="" textlink="">
      <xdr:nvSpPr>
        <xdr:cNvPr id="91" name="テキスト ボックス 90"/>
        <xdr:cNvSpPr txBox="1"/>
      </xdr:nvSpPr>
      <xdr:spPr>
        <a:xfrm>
          <a:off x="863111" y="58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171051</xdr:rowOff>
    </xdr:from>
    <xdr:to>
      <xdr:col>24</xdr:col>
      <xdr:colOff>63500</xdr:colOff>
      <xdr:row>56</xdr:row>
      <xdr:rowOff>4450</xdr:rowOff>
    </xdr:to>
    <xdr:cxnSp macro="">
      <xdr:nvCxnSpPr>
        <xdr:cNvPr id="123" name="直線コネクタ 122"/>
        <xdr:cNvCxnSpPr/>
      </xdr:nvCxnSpPr>
      <xdr:spPr>
        <a:xfrm flipV="1">
          <a:off x="3797300" y="9600801"/>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4450</xdr:rowOff>
    </xdr:from>
    <xdr:to>
      <xdr:col>19</xdr:col>
      <xdr:colOff>177800</xdr:colOff>
      <xdr:row>57</xdr:row>
      <xdr:rowOff>10019</xdr:rowOff>
    </xdr:to>
    <xdr:cxnSp macro="">
      <xdr:nvCxnSpPr>
        <xdr:cNvPr id="126" name="直線コネクタ 125"/>
        <xdr:cNvCxnSpPr/>
      </xdr:nvCxnSpPr>
      <xdr:spPr>
        <a:xfrm flipV="1">
          <a:off x="2908300" y="9605650"/>
          <a:ext cx="889000" cy="17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10019</xdr:rowOff>
    </xdr:from>
    <xdr:to>
      <xdr:col>15</xdr:col>
      <xdr:colOff>50800</xdr:colOff>
      <xdr:row>57</xdr:row>
      <xdr:rowOff>34593</xdr:rowOff>
    </xdr:to>
    <xdr:cxnSp macro="">
      <xdr:nvCxnSpPr>
        <xdr:cNvPr id="129" name="直線コネクタ 128"/>
        <xdr:cNvCxnSpPr/>
      </xdr:nvCxnSpPr>
      <xdr:spPr>
        <a:xfrm flipV="1">
          <a:off x="2019300" y="978266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34593</xdr:rowOff>
    </xdr:from>
    <xdr:to>
      <xdr:col>10</xdr:col>
      <xdr:colOff>114300</xdr:colOff>
      <xdr:row>57</xdr:row>
      <xdr:rowOff>60359</xdr:rowOff>
    </xdr:to>
    <xdr:cxnSp macro="">
      <xdr:nvCxnSpPr>
        <xdr:cNvPr id="132" name="直線コネクタ 131"/>
        <xdr:cNvCxnSpPr/>
      </xdr:nvCxnSpPr>
      <xdr:spPr>
        <a:xfrm flipV="1">
          <a:off x="1130300" y="980724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120251</xdr:rowOff>
    </xdr:from>
    <xdr:to>
      <xdr:col>24</xdr:col>
      <xdr:colOff>114300</xdr:colOff>
      <xdr:row>56</xdr:row>
      <xdr:rowOff>50401</xdr:rowOff>
    </xdr:to>
    <xdr:sp macro="" textlink="">
      <xdr:nvSpPr>
        <xdr:cNvPr id="142" name="楕円 141"/>
        <xdr:cNvSpPr/>
      </xdr:nvSpPr>
      <xdr:spPr>
        <a:xfrm>
          <a:off x="4584700" y="9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98678</xdr:rowOff>
    </xdr:from>
    <xdr:ext cx="534377" cy="259045"/>
    <xdr:sp macro="" textlink="">
      <xdr:nvSpPr>
        <xdr:cNvPr id="143" name="物件費該当値テキスト"/>
        <xdr:cNvSpPr txBox="1"/>
      </xdr:nvSpPr>
      <xdr:spPr>
        <a:xfrm>
          <a:off x="4686300" y="95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125100</xdr:rowOff>
    </xdr:from>
    <xdr:to>
      <xdr:col>20</xdr:col>
      <xdr:colOff>38100</xdr:colOff>
      <xdr:row>56</xdr:row>
      <xdr:rowOff>55250</xdr:rowOff>
    </xdr:to>
    <xdr:sp macro="" textlink="">
      <xdr:nvSpPr>
        <xdr:cNvPr id="144" name="楕円 143"/>
        <xdr:cNvSpPr/>
      </xdr:nvSpPr>
      <xdr:spPr>
        <a:xfrm>
          <a:off x="3746500" y="95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46377</xdr:rowOff>
    </xdr:from>
    <xdr:ext cx="534377" cy="259045"/>
    <xdr:sp macro="" textlink="">
      <xdr:nvSpPr>
        <xdr:cNvPr id="145" name="テキスト ボックス 144"/>
        <xdr:cNvSpPr txBox="1"/>
      </xdr:nvSpPr>
      <xdr:spPr>
        <a:xfrm>
          <a:off x="3530111" y="96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130669</xdr:rowOff>
    </xdr:from>
    <xdr:to>
      <xdr:col>15</xdr:col>
      <xdr:colOff>101600</xdr:colOff>
      <xdr:row>57</xdr:row>
      <xdr:rowOff>60819</xdr:rowOff>
    </xdr:to>
    <xdr:sp macro="" textlink="">
      <xdr:nvSpPr>
        <xdr:cNvPr id="146" name="楕円 145"/>
        <xdr:cNvSpPr/>
      </xdr:nvSpPr>
      <xdr:spPr>
        <a:xfrm>
          <a:off x="2857500" y="9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51946</xdr:rowOff>
    </xdr:from>
    <xdr:ext cx="534377" cy="259045"/>
    <xdr:sp macro="" textlink="">
      <xdr:nvSpPr>
        <xdr:cNvPr id="147" name="テキスト ボックス 146"/>
        <xdr:cNvSpPr txBox="1"/>
      </xdr:nvSpPr>
      <xdr:spPr>
        <a:xfrm>
          <a:off x="2641111" y="98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155243</xdr:rowOff>
    </xdr:from>
    <xdr:to>
      <xdr:col>10</xdr:col>
      <xdr:colOff>165100</xdr:colOff>
      <xdr:row>57</xdr:row>
      <xdr:rowOff>85393</xdr:rowOff>
    </xdr:to>
    <xdr:sp macro="" textlink="">
      <xdr:nvSpPr>
        <xdr:cNvPr id="148" name="楕円 147"/>
        <xdr:cNvSpPr/>
      </xdr:nvSpPr>
      <xdr:spPr>
        <a:xfrm>
          <a:off x="1968500" y="97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76520</xdr:rowOff>
    </xdr:from>
    <xdr:ext cx="534377" cy="259045"/>
    <xdr:sp macro="" textlink="">
      <xdr:nvSpPr>
        <xdr:cNvPr id="149" name="テキスト ボックス 148"/>
        <xdr:cNvSpPr txBox="1"/>
      </xdr:nvSpPr>
      <xdr:spPr>
        <a:xfrm>
          <a:off x="1752111" y="98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xdr:rowOff>
    </xdr:from>
    <xdr:to>
      <xdr:col>6</xdr:col>
      <xdr:colOff>38100</xdr:colOff>
      <xdr:row>57</xdr:row>
      <xdr:rowOff>111159</xdr:rowOff>
    </xdr:to>
    <xdr:sp macro="" textlink="">
      <xdr:nvSpPr>
        <xdr:cNvPr id="150" name="楕円 149"/>
        <xdr:cNvSpPr/>
      </xdr:nvSpPr>
      <xdr:spPr>
        <a:xfrm>
          <a:off x="1079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102286</xdr:rowOff>
    </xdr:from>
    <xdr:ext cx="534377" cy="259045"/>
    <xdr:sp macro="" textlink="">
      <xdr:nvSpPr>
        <xdr:cNvPr id="151" name="テキスト ボックス 150"/>
        <xdr:cNvSpPr txBox="1"/>
      </xdr:nvSpPr>
      <xdr:spPr>
        <a:xfrm>
          <a:off x="863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127584</xdr:rowOff>
    </xdr:from>
    <xdr:to>
      <xdr:col>24</xdr:col>
      <xdr:colOff>63500</xdr:colOff>
      <xdr:row>77</xdr:row>
      <xdr:rowOff>143129</xdr:rowOff>
    </xdr:to>
    <xdr:cxnSp macro="">
      <xdr:nvCxnSpPr>
        <xdr:cNvPr id="180" name="直線コネクタ 179"/>
        <xdr:cNvCxnSpPr/>
      </xdr:nvCxnSpPr>
      <xdr:spPr>
        <a:xfrm flipV="1">
          <a:off x="3797300" y="1332923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143129</xdr:rowOff>
    </xdr:from>
    <xdr:to>
      <xdr:col>19</xdr:col>
      <xdr:colOff>177800</xdr:colOff>
      <xdr:row>78</xdr:row>
      <xdr:rowOff>45479</xdr:rowOff>
    </xdr:to>
    <xdr:cxnSp macro="">
      <xdr:nvCxnSpPr>
        <xdr:cNvPr id="183" name="直線コネクタ 182"/>
        <xdr:cNvCxnSpPr/>
      </xdr:nvCxnSpPr>
      <xdr:spPr>
        <a:xfrm flipV="1">
          <a:off x="2908300" y="13344779"/>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171171</xdr:rowOff>
    </xdr:from>
    <xdr:to>
      <xdr:col>15</xdr:col>
      <xdr:colOff>50800</xdr:colOff>
      <xdr:row>78</xdr:row>
      <xdr:rowOff>45479</xdr:rowOff>
    </xdr:to>
    <xdr:cxnSp macro="">
      <xdr:nvCxnSpPr>
        <xdr:cNvPr id="186" name="直線コネクタ 185"/>
        <xdr:cNvCxnSpPr/>
      </xdr:nvCxnSpPr>
      <xdr:spPr>
        <a:xfrm>
          <a:off x="2019300" y="13372821"/>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171171</xdr:rowOff>
    </xdr:from>
    <xdr:to>
      <xdr:col>10</xdr:col>
      <xdr:colOff>114300</xdr:colOff>
      <xdr:row>78</xdr:row>
      <xdr:rowOff>7226</xdr:rowOff>
    </xdr:to>
    <xdr:cxnSp macro="">
      <xdr:nvCxnSpPr>
        <xdr:cNvPr id="189" name="直線コネクタ 188"/>
        <xdr:cNvCxnSpPr/>
      </xdr:nvCxnSpPr>
      <xdr:spPr>
        <a:xfrm flipV="1">
          <a:off x="1130300" y="13372821"/>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76784</xdr:rowOff>
    </xdr:from>
    <xdr:to>
      <xdr:col>24</xdr:col>
      <xdr:colOff>114300</xdr:colOff>
      <xdr:row>78</xdr:row>
      <xdr:rowOff>6934</xdr:rowOff>
    </xdr:to>
    <xdr:sp macro="" textlink="">
      <xdr:nvSpPr>
        <xdr:cNvPr id="199" name="楕円 198"/>
        <xdr:cNvSpPr/>
      </xdr:nvSpPr>
      <xdr:spPr>
        <a:xfrm>
          <a:off x="4584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55211</xdr:rowOff>
    </xdr:from>
    <xdr:ext cx="469744" cy="259045"/>
    <xdr:sp macro="" textlink="">
      <xdr:nvSpPr>
        <xdr:cNvPr id="200" name="維持補修費該当値テキスト"/>
        <xdr:cNvSpPr txBox="1"/>
      </xdr:nvSpPr>
      <xdr:spPr>
        <a:xfrm>
          <a:off x="4686300"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92329</xdr:rowOff>
    </xdr:from>
    <xdr:to>
      <xdr:col>20</xdr:col>
      <xdr:colOff>38100</xdr:colOff>
      <xdr:row>78</xdr:row>
      <xdr:rowOff>22479</xdr:rowOff>
    </xdr:to>
    <xdr:sp macro="" textlink="">
      <xdr:nvSpPr>
        <xdr:cNvPr id="201" name="楕円 200"/>
        <xdr:cNvSpPr/>
      </xdr:nvSpPr>
      <xdr:spPr>
        <a:xfrm>
          <a:off x="3746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13606</xdr:rowOff>
    </xdr:from>
    <xdr:ext cx="469744" cy="259045"/>
    <xdr:sp macro="" textlink="">
      <xdr:nvSpPr>
        <xdr:cNvPr id="202" name="テキスト ボックス 201"/>
        <xdr:cNvSpPr txBox="1"/>
      </xdr:nvSpPr>
      <xdr:spPr>
        <a:xfrm>
          <a:off x="3562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166129</xdr:rowOff>
    </xdr:from>
    <xdr:to>
      <xdr:col>15</xdr:col>
      <xdr:colOff>101600</xdr:colOff>
      <xdr:row>78</xdr:row>
      <xdr:rowOff>96279</xdr:rowOff>
    </xdr:to>
    <xdr:sp macro="" textlink="">
      <xdr:nvSpPr>
        <xdr:cNvPr id="203" name="楕円 202"/>
        <xdr:cNvSpPr/>
      </xdr:nvSpPr>
      <xdr:spPr>
        <a:xfrm>
          <a:off x="2857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87406</xdr:rowOff>
    </xdr:from>
    <xdr:ext cx="469744" cy="259045"/>
    <xdr:sp macro="" textlink="">
      <xdr:nvSpPr>
        <xdr:cNvPr id="204" name="テキスト ボックス 203"/>
        <xdr:cNvSpPr txBox="1"/>
      </xdr:nvSpPr>
      <xdr:spPr>
        <a:xfrm>
          <a:off x="2673428"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120371</xdr:rowOff>
    </xdr:from>
    <xdr:to>
      <xdr:col>10</xdr:col>
      <xdr:colOff>165100</xdr:colOff>
      <xdr:row>78</xdr:row>
      <xdr:rowOff>50521</xdr:rowOff>
    </xdr:to>
    <xdr:sp macro="" textlink="">
      <xdr:nvSpPr>
        <xdr:cNvPr id="205" name="楕円 204"/>
        <xdr:cNvSpPr/>
      </xdr:nvSpPr>
      <xdr:spPr>
        <a:xfrm>
          <a:off x="1968500" y="133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67048</xdr:rowOff>
    </xdr:from>
    <xdr:ext cx="469744" cy="259045"/>
    <xdr:sp macro="" textlink="">
      <xdr:nvSpPr>
        <xdr:cNvPr id="206" name="テキスト ボックス 205"/>
        <xdr:cNvSpPr txBox="1"/>
      </xdr:nvSpPr>
      <xdr:spPr>
        <a:xfrm>
          <a:off x="1784428" y="130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127876</xdr:rowOff>
    </xdr:from>
    <xdr:to>
      <xdr:col>6</xdr:col>
      <xdr:colOff>38100</xdr:colOff>
      <xdr:row>78</xdr:row>
      <xdr:rowOff>58026</xdr:rowOff>
    </xdr:to>
    <xdr:sp macro="" textlink="">
      <xdr:nvSpPr>
        <xdr:cNvPr id="207" name="楕円 206"/>
        <xdr:cNvSpPr/>
      </xdr:nvSpPr>
      <xdr:spPr>
        <a:xfrm>
          <a:off x="1079500" y="13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74553</xdr:rowOff>
    </xdr:from>
    <xdr:ext cx="469744" cy="259045"/>
    <xdr:sp macro="" textlink="">
      <xdr:nvSpPr>
        <xdr:cNvPr id="208" name="テキスト ボックス 207"/>
        <xdr:cNvSpPr txBox="1"/>
      </xdr:nvSpPr>
      <xdr:spPr>
        <a:xfrm>
          <a:off x="895428" y="131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16587</xdr:rowOff>
    </xdr:from>
    <xdr:to>
      <xdr:col>24</xdr:col>
      <xdr:colOff>63500</xdr:colOff>
      <xdr:row>96</xdr:row>
      <xdr:rowOff>73279</xdr:rowOff>
    </xdr:to>
    <xdr:cxnSp macro="">
      <xdr:nvCxnSpPr>
        <xdr:cNvPr id="238" name="直線コネクタ 237"/>
        <xdr:cNvCxnSpPr/>
      </xdr:nvCxnSpPr>
      <xdr:spPr>
        <a:xfrm>
          <a:off x="3797300" y="16475787"/>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16587</xdr:rowOff>
    </xdr:from>
    <xdr:to>
      <xdr:col>19</xdr:col>
      <xdr:colOff>177800</xdr:colOff>
      <xdr:row>96</xdr:row>
      <xdr:rowOff>63424</xdr:rowOff>
    </xdr:to>
    <xdr:cxnSp macro="">
      <xdr:nvCxnSpPr>
        <xdr:cNvPr id="241" name="直線コネクタ 240"/>
        <xdr:cNvCxnSpPr/>
      </xdr:nvCxnSpPr>
      <xdr:spPr>
        <a:xfrm flipV="1">
          <a:off x="2908300" y="16475787"/>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63424</xdr:rowOff>
    </xdr:from>
    <xdr:to>
      <xdr:col>15</xdr:col>
      <xdr:colOff>50800</xdr:colOff>
      <xdr:row>96</xdr:row>
      <xdr:rowOff>161722</xdr:rowOff>
    </xdr:to>
    <xdr:cxnSp macro="">
      <xdr:nvCxnSpPr>
        <xdr:cNvPr id="244" name="直線コネクタ 243"/>
        <xdr:cNvCxnSpPr/>
      </xdr:nvCxnSpPr>
      <xdr:spPr>
        <a:xfrm flipV="1">
          <a:off x="2019300" y="165226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161722</xdr:rowOff>
    </xdr:from>
    <xdr:to>
      <xdr:col>10</xdr:col>
      <xdr:colOff>114300</xdr:colOff>
      <xdr:row>97</xdr:row>
      <xdr:rowOff>26467</xdr:rowOff>
    </xdr:to>
    <xdr:cxnSp macro="">
      <xdr:nvCxnSpPr>
        <xdr:cNvPr id="247" name="直線コネクタ 246"/>
        <xdr:cNvCxnSpPr/>
      </xdr:nvCxnSpPr>
      <xdr:spPr>
        <a:xfrm flipV="1">
          <a:off x="1130300" y="16620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22479</xdr:rowOff>
    </xdr:from>
    <xdr:to>
      <xdr:col>24</xdr:col>
      <xdr:colOff>114300</xdr:colOff>
      <xdr:row>96</xdr:row>
      <xdr:rowOff>124079</xdr:rowOff>
    </xdr:to>
    <xdr:sp macro="" textlink="">
      <xdr:nvSpPr>
        <xdr:cNvPr id="257" name="楕円 256"/>
        <xdr:cNvSpPr/>
      </xdr:nvSpPr>
      <xdr:spPr>
        <a:xfrm>
          <a:off x="45847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45356</xdr:rowOff>
    </xdr:from>
    <xdr:ext cx="534377" cy="259045"/>
    <xdr:sp macro="" textlink="">
      <xdr:nvSpPr>
        <xdr:cNvPr id="258" name="扶助費該当値テキスト"/>
        <xdr:cNvSpPr txBox="1"/>
      </xdr:nvSpPr>
      <xdr:spPr>
        <a:xfrm>
          <a:off x="4686300"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137237</xdr:rowOff>
    </xdr:from>
    <xdr:to>
      <xdr:col>20</xdr:col>
      <xdr:colOff>38100</xdr:colOff>
      <xdr:row>96</xdr:row>
      <xdr:rowOff>67387</xdr:rowOff>
    </xdr:to>
    <xdr:sp macro="" textlink="">
      <xdr:nvSpPr>
        <xdr:cNvPr id="259" name="楕円 258"/>
        <xdr:cNvSpPr/>
      </xdr:nvSpPr>
      <xdr:spPr>
        <a:xfrm>
          <a:off x="3746500" y="164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83914</xdr:rowOff>
    </xdr:from>
    <xdr:ext cx="599010" cy="259045"/>
    <xdr:sp macro="" textlink="">
      <xdr:nvSpPr>
        <xdr:cNvPr id="260" name="テキスト ボックス 259"/>
        <xdr:cNvSpPr txBox="1"/>
      </xdr:nvSpPr>
      <xdr:spPr>
        <a:xfrm>
          <a:off x="3497795" y="1620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12624</xdr:rowOff>
    </xdr:from>
    <xdr:to>
      <xdr:col>15</xdr:col>
      <xdr:colOff>101600</xdr:colOff>
      <xdr:row>96</xdr:row>
      <xdr:rowOff>114224</xdr:rowOff>
    </xdr:to>
    <xdr:sp macro="" textlink="">
      <xdr:nvSpPr>
        <xdr:cNvPr id="261" name="楕円 260"/>
        <xdr:cNvSpPr/>
      </xdr:nvSpPr>
      <xdr:spPr>
        <a:xfrm>
          <a:off x="2857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130751</xdr:rowOff>
    </xdr:from>
    <xdr:ext cx="534377" cy="259045"/>
    <xdr:sp macro="" textlink="">
      <xdr:nvSpPr>
        <xdr:cNvPr id="262" name="テキスト ボックス 261"/>
        <xdr:cNvSpPr txBox="1"/>
      </xdr:nvSpPr>
      <xdr:spPr>
        <a:xfrm>
          <a:off x="2641111" y="162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110922</xdr:rowOff>
    </xdr:from>
    <xdr:to>
      <xdr:col>10</xdr:col>
      <xdr:colOff>165100</xdr:colOff>
      <xdr:row>97</xdr:row>
      <xdr:rowOff>41072</xdr:rowOff>
    </xdr:to>
    <xdr:sp macro="" textlink="">
      <xdr:nvSpPr>
        <xdr:cNvPr id="263" name="楕円 262"/>
        <xdr:cNvSpPr/>
      </xdr:nvSpPr>
      <xdr:spPr>
        <a:xfrm>
          <a:off x="1968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57599</xdr:rowOff>
    </xdr:from>
    <xdr:ext cx="534377" cy="259045"/>
    <xdr:sp macro="" textlink="">
      <xdr:nvSpPr>
        <xdr:cNvPr id="264" name="テキスト ボックス 263"/>
        <xdr:cNvSpPr txBox="1"/>
      </xdr:nvSpPr>
      <xdr:spPr>
        <a:xfrm>
          <a:off x="1752111" y="163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147117</xdr:rowOff>
    </xdr:from>
    <xdr:to>
      <xdr:col>6</xdr:col>
      <xdr:colOff>38100</xdr:colOff>
      <xdr:row>97</xdr:row>
      <xdr:rowOff>77267</xdr:rowOff>
    </xdr:to>
    <xdr:sp macro="" textlink="">
      <xdr:nvSpPr>
        <xdr:cNvPr id="265" name="楕円 264"/>
        <xdr:cNvSpPr/>
      </xdr:nvSpPr>
      <xdr:spPr>
        <a:xfrm>
          <a:off x="1079500" y="16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93794</xdr:rowOff>
    </xdr:from>
    <xdr:ext cx="534377" cy="259045"/>
    <xdr:sp macro="" textlink="">
      <xdr:nvSpPr>
        <xdr:cNvPr id="266" name="テキスト ボックス 265"/>
        <xdr:cNvSpPr txBox="1"/>
      </xdr:nvSpPr>
      <xdr:spPr>
        <a:xfrm>
          <a:off x="863111" y="16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76215</xdr:rowOff>
    </xdr:from>
    <xdr:to>
      <xdr:col>55</xdr:col>
      <xdr:colOff>0</xdr:colOff>
      <xdr:row>38</xdr:row>
      <xdr:rowOff>78076</xdr:rowOff>
    </xdr:to>
    <xdr:cxnSp macro="">
      <xdr:nvCxnSpPr>
        <xdr:cNvPr id="297" name="直線コネクタ 296"/>
        <xdr:cNvCxnSpPr/>
      </xdr:nvCxnSpPr>
      <xdr:spPr>
        <a:xfrm>
          <a:off x="9639300" y="6591315"/>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65971</xdr:rowOff>
    </xdr:from>
    <xdr:to>
      <xdr:col>50</xdr:col>
      <xdr:colOff>114300</xdr:colOff>
      <xdr:row>38</xdr:row>
      <xdr:rowOff>76215</xdr:rowOff>
    </xdr:to>
    <xdr:cxnSp macro="">
      <xdr:nvCxnSpPr>
        <xdr:cNvPr id="300" name="直線コネクタ 299"/>
        <xdr:cNvCxnSpPr/>
      </xdr:nvCxnSpPr>
      <xdr:spPr>
        <a:xfrm>
          <a:off x="8750300" y="6581071"/>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65971</xdr:rowOff>
    </xdr:from>
    <xdr:to>
      <xdr:col>45</xdr:col>
      <xdr:colOff>177800</xdr:colOff>
      <xdr:row>38</xdr:row>
      <xdr:rowOff>80297</xdr:rowOff>
    </xdr:to>
    <xdr:cxnSp macro="">
      <xdr:nvCxnSpPr>
        <xdr:cNvPr id="303" name="直線コネクタ 302"/>
        <xdr:cNvCxnSpPr/>
      </xdr:nvCxnSpPr>
      <xdr:spPr>
        <a:xfrm flipV="1">
          <a:off x="7861300" y="658107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80297</xdr:rowOff>
    </xdr:from>
    <xdr:to>
      <xdr:col>41</xdr:col>
      <xdr:colOff>50800</xdr:colOff>
      <xdr:row>38</xdr:row>
      <xdr:rowOff>111278</xdr:rowOff>
    </xdr:to>
    <xdr:cxnSp macro="">
      <xdr:nvCxnSpPr>
        <xdr:cNvPr id="306" name="直線コネクタ 305"/>
        <xdr:cNvCxnSpPr/>
      </xdr:nvCxnSpPr>
      <xdr:spPr>
        <a:xfrm flipV="1">
          <a:off x="6972300" y="6595397"/>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27276</xdr:rowOff>
    </xdr:from>
    <xdr:to>
      <xdr:col>55</xdr:col>
      <xdr:colOff>50800</xdr:colOff>
      <xdr:row>38</xdr:row>
      <xdr:rowOff>128876</xdr:rowOff>
    </xdr:to>
    <xdr:sp macro="" textlink="">
      <xdr:nvSpPr>
        <xdr:cNvPr id="316" name="楕円 315"/>
        <xdr:cNvSpPr/>
      </xdr:nvSpPr>
      <xdr:spPr>
        <a:xfrm>
          <a:off x="10426700" y="65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113653</xdr:rowOff>
    </xdr:from>
    <xdr:ext cx="534377" cy="259045"/>
    <xdr:sp macro="" textlink="">
      <xdr:nvSpPr>
        <xdr:cNvPr id="317" name="補助費等該当値テキスト"/>
        <xdr:cNvSpPr txBox="1"/>
      </xdr:nvSpPr>
      <xdr:spPr>
        <a:xfrm>
          <a:off x="10528300" y="645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25415</xdr:rowOff>
    </xdr:from>
    <xdr:to>
      <xdr:col>50</xdr:col>
      <xdr:colOff>165100</xdr:colOff>
      <xdr:row>38</xdr:row>
      <xdr:rowOff>127015</xdr:rowOff>
    </xdr:to>
    <xdr:sp macro="" textlink="">
      <xdr:nvSpPr>
        <xdr:cNvPr id="318" name="楕円 317"/>
        <xdr:cNvSpPr/>
      </xdr:nvSpPr>
      <xdr:spPr>
        <a:xfrm>
          <a:off x="9588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118142</xdr:rowOff>
    </xdr:from>
    <xdr:ext cx="534377" cy="259045"/>
    <xdr:sp macro="" textlink="">
      <xdr:nvSpPr>
        <xdr:cNvPr id="319" name="テキスト ボックス 318"/>
        <xdr:cNvSpPr txBox="1"/>
      </xdr:nvSpPr>
      <xdr:spPr>
        <a:xfrm>
          <a:off x="9372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15171</xdr:rowOff>
    </xdr:from>
    <xdr:to>
      <xdr:col>46</xdr:col>
      <xdr:colOff>38100</xdr:colOff>
      <xdr:row>38</xdr:row>
      <xdr:rowOff>116771</xdr:rowOff>
    </xdr:to>
    <xdr:sp macro="" textlink="">
      <xdr:nvSpPr>
        <xdr:cNvPr id="320" name="楕円 319"/>
        <xdr:cNvSpPr/>
      </xdr:nvSpPr>
      <xdr:spPr>
        <a:xfrm>
          <a:off x="8699500" y="65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107898</xdr:rowOff>
    </xdr:from>
    <xdr:ext cx="534377" cy="259045"/>
    <xdr:sp macro="" textlink="">
      <xdr:nvSpPr>
        <xdr:cNvPr id="321" name="テキスト ボックス 320"/>
        <xdr:cNvSpPr txBox="1"/>
      </xdr:nvSpPr>
      <xdr:spPr>
        <a:xfrm>
          <a:off x="8483111" y="66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29497</xdr:rowOff>
    </xdr:from>
    <xdr:to>
      <xdr:col>41</xdr:col>
      <xdr:colOff>101600</xdr:colOff>
      <xdr:row>38</xdr:row>
      <xdr:rowOff>131097</xdr:rowOff>
    </xdr:to>
    <xdr:sp macro="" textlink="">
      <xdr:nvSpPr>
        <xdr:cNvPr id="322" name="楕円 321"/>
        <xdr:cNvSpPr/>
      </xdr:nvSpPr>
      <xdr:spPr>
        <a:xfrm>
          <a:off x="7810500" y="65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122224</xdr:rowOff>
    </xdr:from>
    <xdr:ext cx="534377" cy="259045"/>
    <xdr:sp macro="" textlink="">
      <xdr:nvSpPr>
        <xdr:cNvPr id="323" name="テキスト ボックス 322"/>
        <xdr:cNvSpPr txBox="1"/>
      </xdr:nvSpPr>
      <xdr:spPr>
        <a:xfrm>
          <a:off x="7594111" y="66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60478</xdr:rowOff>
    </xdr:from>
    <xdr:to>
      <xdr:col>36</xdr:col>
      <xdr:colOff>165100</xdr:colOff>
      <xdr:row>38</xdr:row>
      <xdr:rowOff>162078</xdr:rowOff>
    </xdr:to>
    <xdr:sp macro="" textlink="">
      <xdr:nvSpPr>
        <xdr:cNvPr id="324" name="楕円 323"/>
        <xdr:cNvSpPr/>
      </xdr:nvSpPr>
      <xdr:spPr>
        <a:xfrm>
          <a:off x="6921500" y="65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153205</xdr:rowOff>
    </xdr:from>
    <xdr:ext cx="534377" cy="259045"/>
    <xdr:sp macro="" textlink="">
      <xdr:nvSpPr>
        <xdr:cNvPr id="325" name="テキスト ボックス 324"/>
        <xdr:cNvSpPr txBox="1"/>
      </xdr:nvSpPr>
      <xdr:spPr>
        <a:xfrm>
          <a:off x="6705111" y="66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59351</xdr:rowOff>
    </xdr:from>
    <xdr:to>
      <xdr:col>55</xdr:col>
      <xdr:colOff>0</xdr:colOff>
      <xdr:row>56</xdr:row>
      <xdr:rowOff>61135</xdr:rowOff>
    </xdr:to>
    <xdr:cxnSp macro="">
      <xdr:nvCxnSpPr>
        <xdr:cNvPr id="352" name="直線コネクタ 351"/>
        <xdr:cNvCxnSpPr/>
      </xdr:nvCxnSpPr>
      <xdr:spPr>
        <a:xfrm>
          <a:off x="9639300" y="9489101"/>
          <a:ext cx="838200" cy="1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59351</xdr:rowOff>
    </xdr:from>
    <xdr:to>
      <xdr:col>50</xdr:col>
      <xdr:colOff>114300</xdr:colOff>
      <xdr:row>56</xdr:row>
      <xdr:rowOff>71696</xdr:rowOff>
    </xdr:to>
    <xdr:cxnSp macro="">
      <xdr:nvCxnSpPr>
        <xdr:cNvPr id="355" name="直線コネクタ 354"/>
        <xdr:cNvCxnSpPr/>
      </xdr:nvCxnSpPr>
      <xdr:spPr>
        <a:xfrm flipV="1">
          <a:off x="8750300" y="9489101"/>
          <a:ext cx="889000" cy="1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50153</xdr:rowOff>
    </xdr:from>
    <xdr:to>
      <xdr:col>45</xdr:col>
      <xdr:colOff>177800</xdr:colOff>
      <xdr:row>56</xdr:row>
      <xdr:rowOff>71696</xdr:rowOff>
    </xdr:to>
    <xdr:cxnSp macro="">
      <xdr:nvCxnSpPr>
        <xdr:cNvPr id="358" name="直線コネクタ 357"/>
        <xdr:cNvCxnSpPr/>
      </xdr:nvCxnSpPr>
      <xdr:spPr>
        <a:xfrm>
          <a:off x="7861300" y="9651353"/>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50153</xdr:rowOff>
    </xdr:from>
    <xdr:to>
      <xdr:col>41</xdr:col>
      <xdr:colOff>50800</xdr:colOff>
      <xdr:row>56</xdr:row>
      <xdr:rowOff>112771</xdr:rowOff>
    </xdr:to>
    <xdr:cxnSp macro="">
      <xdr:nvCxnSpPr>
        <xdr:cNvPr id="361" name="直線コネクタ 360"/>
        <xdr:cNvCxnSpPr/>
      </xdr:nvCxnSpPr>
      <xdr:spPr>
        <a:xfrm flipV="1">
          <a:off x="6972300" y="9651353"/>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10335</xdr:rowOff>
    </xdr:from>
    <xdr:to>
      <xdr:col>55</xdr:col>
      <xdr:colOff>50800</xdr:colOff>
      <xdr:row>56</xdr:row>
      <xdr:rowOff>111935</xdr:rowOff>
    </xdr:to>
    <xdr:sp macro="" textlink="">
      <xdr:nvSpPr>
        <xdr:cNvPr id="371" name="楕円 370"/>
        <xdr:cNvSpPr/>
      </xdr:nvSpPr>
      <xdr:spPr>
        <a:xfrm>
          <a:off x="10426700" y="96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160212</xdr:rowOff>
    </xdr:from>
    <xdr:ext cx="534377" cy="259045"/>
    <xdr:sp macro="" textlink="">
      <xdr:nvSpPr>
        <xdr:cNvPr id="372" name="普通建設事業費該当値テキスト"/>
        <xdr:cNvSpPr txBox="1"/>
      </xdr:nvSpPr>
      <xdr:spPr>
        <a:xfrm>
          <a:off x="10528300" y="95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8551</xdr:rowOff>
    </xdr:from>
    <xdr:to>
      <xdr:col>50</xdr:col>
      <xdr:colOff>165100</xdr:colOff>
      <xdr:row>55</xdr:row>
      <xdr:rowOff>110151</xdr:rowOff>
    </xdr:to>
    <xdr:sp macro="" textlink="">
      <xdr:nvSpPr>
        <xdr:cNvPr id="373" name="楕円 372"/>
        <xdr:cNvSpPr/>
      </xdr:nvSpPr>
      <xdr:spPr>
        <a:xfrm>
          <a:off x="9588500" y="94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101278</xdr:rowOff>
    </xdr:from>
    <xdr:ext cx="534377" cy="259045"/>
    <xdr:sp macro="" textlink="">
      <xdr:nvSpPr>
        <xdr:cNvPr id="374" name="テキスト ボックス 373"/>
        <xdr:cNvSpPr txBox="1"/>
      </xdr:nvSpPr>
      <xdr:spPr>
        <a:xfrm>
          <a:off x="9372111" y="953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20896</xdr:rowOff>
    </xdr:from>
    <xdr:to>
      <xdr:col>46</xdr:col>
      <xdr:colOff>38100</xdr:colOff>
      <xdr:row>56</xdr:row>
      <xdr:rowOff>122496</xdr:rowOff>
    </xdr:to>
    <xdr:sp macro="" textlink="">
      <xdr:nvSpPr>
        <xdr:cNvPr id="375" name="楕円 374"/>
        <xdr:cNvSpPr/>
      </xdr:nvSpPr>
      <xdr:spPr>
        <a:xfrm>
          <a:off x="8699500" y="96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113623</xdr:rowOff>
    </xdr:from>
    <xdr:ext cx="534377" cy="259045"/>
    <xdr:sp macro="" textlink="">
      <xdr:nvSpPr>
        <xdr:cNvPr id="376" name="テキスト ボックス 375"/>
        <xdr:cNvSpPr txBox="1"/>
      </xdr:nvSpPr>
      <xdr:spPr>
        <a:xfrm>
          <a:off x="8483111" y="97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170803</xdr:rowOff>
    </xdr:from>
    <xdr:to>
      <xdr:col>41</xdr:col>
      <xdr:colOff>101600</xdr:colOff>
      <xdr:row>56</xdr:row>
      <xdr:rowOff>100953</xdr:rowOff>
    </xdr:to>
    <xdr:sp macro="" textlink="">
      <xdr:nvSpPr>
        <xdr:cNvPr id="377" name="楕円 376"/>
        <xdr:cNvSpPr/>
      </xdr:nvSpPr>
      <xdr:spPr>
        <a:xfrm>
          <a:off x="7810500" y="96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92080</xdr:rowOff>
    </xdr:from>
    <xdr:ext cx="534377" cy="259045"/>
    <xdr:sp macro="" textlink="">
      <xdr:nvSpPr>
        <xdr:cNvPr id="378" name="テキスト ボックス 377"/>
        <xdr:cNvSpPr txBox="1"/>
      </xdr:nvSpPr>
      <xdr:spPr>
        <a:xfrm>
          <a:off x="7594111" y="96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61971</xdr:rowOff>
    </xdr:from>
    <xdr:to>
      <xdr:col>36</xdr:col>
      <xdr:colOff>165100</xdr:colOff>
      <xdr:row>56</xdr:row>
      <xdr:rowOff>163571</xdr:rowOff>
    </xdr:to>
    <xdr:sp macro="" textlink="">
      <xdr:nvSpPr>
        <xdr:cNvPr id="379" name="楕円 378"/>
        <xdr:cNvSpPr/>
      </xdr:nvSpPr>
      <xdr:spPr>
        <a:xfrm>
          <a:off x="6921500" y="96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154698</xdr:rowOff>
    </xdr:from>
    <xdr:ext cx="534377" cy="259045"/>
    <xdr:sp macro="" textlink="">
      <xdr:nvSpPr>
        <xdr:cNvPr id="380" name="テキスト ボックス 379"/>
        <xdr:cNvSpPr txBox="1"/>
      </xdr:nvSpPr>
      <xdr:spPr>
        <a:xfrm>
          <a:off x="6705111" y="97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164585</xdr:rowOff>
    </xdr:from>
    <xdr:to>
      <xdr:col>55</xdr:col>
      <xdr:colOff>0</xdr:colOff>
      <xdr:row>79</xdr:row>
      <xdr:rowOff>93180</xdr:rowOff>
    </xdr:to>
    <xdr:cxnSp macro="">
      <xdr:nvCxnSpPr>
        <xdr:cNvPr id="411" name="直線コネクタ 410"/>
        <xdr:cNvCxnSpPr/>
      </xdr:nvCxnSpPr>
      <xdr:spPr>
        <a:xfrm>
          <a:off x="9639300" y="13194785"/>
          <a:ext cx="838200" cy="4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164585</xdr:rowOff>
    </xdr:from>
    <xdr:to>
      <xdr:col>50</xdr:col>
      <xdr:colOff>114300</xdr:colOff>
      <xdr:row>78</xdr:row>
      <xdr:rowOff>106438</xdr:rowOff>
    </xdr:to>
    <xdr:cxnSp macro="">
      <xdr:nvCxnSpPr>
        <xdr:cNvPr id="414" name="直線コネクタ 413"/>
        <xdr:cNvCxnSpPr/>
      </xdr:nvCxnSpPr>
      <xdr:spPr>
        <a:xfrm flipV="1">
          <a:off x="8750300" y="13194785"/>
          <a:ext cx="889000" cy="2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106438</xdr:rowOff>
    </xdr:from>
    <xdr:to>
      <xdr:col>45</xdr:col>
      <xdr:colOff>177800</xdr:colOff>
      <xdr:row>78</xdr:row>
      <xdr:rowOff>163768</xdr:rowOff>
    </xdr:to>
    <xdr:cxnSp macro="">
      <xdr:nvCxnSpPr>
        <xdr:cNvPr id="417" name="直線コネクタ 416"/>
        <xdr:cNvCxnSpPr/>
      </xdr:nvCxnSpPr>
      <xdr:spPr>
        <a:xfrm flipV="1">
          <a:off x="7861300" y="13479538"/>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115452</xdr:rowOff>
    </xdr:from>
    <xdr:to>
      <xdr:col>41</xdr:col>
      <xdr:colOff>50800</xdr:colOff>
      <xdr:row>78</xdr:row>
      <xdr:rowOff>163768</xdr:rowOff>
    </xdr:to>
    <xdr:cxnSp macro="">
      <xdr:nvCxnSpPr>
        <xdr:cNvPr id="420" name="直線コネクタ 419"/>
        <xdr:cNvCxnSpPr/>
      </xdr:nvCxnSpPr>
      <xdr:spPr>
        <a:xfrm>
          <a:off x="6972300" y="13488552"/>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42380</xdr:rowOff>
    </xdr:from>
    <xdr:to>
      <xdr:col>55</xdr:col>
      <xdr:colOff>50800</xdr:colOff>
      <xdr:row>79</xdr:row>
      <xdr:rowOff>143980</xdr:rowOff>
    </xdr:to>
    <xdr:sp macro="" textlink="">
      <xdr:nvSpPr>
        <xdr:cNvPr id="430" name="楕円 429"/>
        <xdr:cNvSpPr/>
      </xdr:nvSpPr>
      <xdr:spPr>
        <a:xfrm>
          <a:off x="10426700" y="135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128757</xdr:rowOff>
    </xdr:from>
    <xdr:ext cx="378565" cy="259045"/>
    <xdr:sp macro="" textlink="">
      <xdr:nvSpPr>
        <xdr:cNvPr id="431" name="普通建設事業費 （ うち新規整備　）該当値テキスト"/>
        <xdr:cNvSpPr txBox="1"/>
      </xdr:nvSpPr>
      <xdr:spPr>
        <a:xfrm>
          <a:off x="10528300" y="13501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113785</xdr:rowOff>
    </xdr:from>
    <xdr:to>
      <xdr:col>50</xdr:col>
      <xdr:colOff>165100</xdr:colOff>
      <xdr:row>77</xdr:row>
      <xdr:rowOff>43935</xdr:rowOff>
    </xdr:to>
    <xdr:sp macro="" textlink="">
      <xdr:nvSpPr>
        <xdr:cNvPr id="432" name="楕円 431"/>
        <xdr:cNvSpPr/>
      </xdr:nvSpPr>
      <xdr:spPr>
        <a:xfrm>
          <a:off x="95885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60462</xdr:rowOff>
    </xdr:from>
    <xdr:ext cx="534377" cy="259045"/>
    <xdr:sp macro="" textlink="">
      <xdr:nvSpPr>
        <xdr:cNvPr id="433" name="テキスト ボックス 432"/>
        <xdr:cNvSpPr txBox="1"/>
      </xdr:nvSpPr>
      <xdr:spPr>
        <a:xfrm>
          <a:off x="9372111" y="12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55638</xdr:rowOff>
    </xdr:from>
    <xdr:to>
      <xdr:col>46</xdr:col>
      <xdr:colOff>38100</xdr:colOff>
      <xdr:row>78</xdr:row>
      <xdr:rowOff>157238</xdr:rowOff>
    </xdr:to>
    <xdr:sp macro="" textlink="">
      <xdr:nvSpPr>
        <xdr:cNvPr id="434" name="楕円 433"/>
        <xdr:cNvSpPr/>
      </xdr:nvSpPr>
      <xdr:spPr>
        <a:xfrm>
          <a:off x="8699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148365</xdr:rowOff>
    </xdr:from>
    <xdr:ext cx="534377" cy="259045"/>
    <xdr:sp macro="" textlink="">
      <xdr:nvSpPr>
        <xdr:cNvPr id="435" name="テキスト ボックス 434"/>
        <xdr:cNvSpPr txBox="1"/>
      </xdr:nvSpPr>
      <xdr:spPr>
        <a:xfrm>
          <a:off x="8483111" y="135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112968</xdr:rowOff>
    </xdr:from>
    <xdr:to>
      <xdr:col>41</xdr:col>
      <xdr:colOff>101600</xdr:colOff>
      <xdr:row>79</xdr:row>
      <xdr:rowOff>43118</xdr:rowOff>
    </xdr:to>
    <xdr:sp macro="" textlink="">
      <xdr:nvSpPr>
        <xdr:cNvPr id="436" name="楕円 435"/>
        <xdr:cNvSpPr/>
      </xdr:nvSpPr>
      <xdr:spPr>
        <a:xfrm>
          <a:off x="7810500" y="134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34245</xdr:rowOff>
    </xdr:from>
    <xdr:ext cx="469744" cy="259045"/>
    <xdr:sp macro="" textlink="">
      <xdr:nvSpPr>
        <xdr:cNvPr id="437" name="テキスト ボックス 436"/>
        <xdr:cNvSpPr txBox="1"/>
      </xdr:nvSpPr>
      <xdr:spPr>
        <a:xfrm>
          <a:off x="7626428" y="135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64652</xdr:rowOff>
    </xdr:from>
    <xdr:to>
      <xdr:col>36</xdr:col>
      <xdr:colOff>165100</xdr:colOff>
      <xdr:row>78</xdr:row>
      <xdr:rowOff>166252</xdr:rowOff>
    </xdr:to>
    <xdr:sp macro="" textlink="">
      <xdr:nvSpPr>
        <xdr:cNvPr id="438" name="楕円 437"/>
        <xdr:cNvSpPr/>
      </xdr:nvSpPr>
      <xdr:spPr>
        <a:xfrm>
          <a:off x="6921500" y="13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157379</xdr:rowOff>
    </xdr:from>
    <xdr:ext cx="469744" cy="259045"/>
    <xdr:sp macro="" textlink="">
      <xdr:nvSpPr>
        <xdr:cNvPr id="439" name="テキスト ボックス 438"/>
        <xdr:cNvSpPr txBox="1"/>
      </xdr:nvSpPr>
      <xdr:spPr>
        <a:xfrm>
          <a:off x="6737428" y="135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88216</xdr:rowOff>
    </xdr:from>
    <xdr:to>
      <xdr:col>55</xdr:col>
      <xdr:colOff>0</xdr:colOff>
      <xdr:row>96</xdr:row>
      <xdr:rowOff>30152</xdr:rowOff>
    </xdr:to>
    <xdr:cxnSp macro="">
      <xdr:nvCxnSpPr>
        <xdr:cNvPr id="470" name="直線コネクタ 469"/>
        <xdr:cNvCxnSpPr/>
      </xdr:nvCxnSpPr>
      <xdr:spPr>
        <a:xfrm flipV="1">
          <a:off x="9639300" y="16375966"/>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30152</xdr:rowOff>
    </xdr:from>
    <xdr:to>
      <xdr:col>50</xdr:col>
      <xdr:colOff>114300</xdr:colOff>
      <xdr:row>96</xdr:row>
      <xdr:rowOff>127944</xdr:rowOff>
    </xdr:to>
    <xdr:cxnSp macro="">
      <xdr:nvCxnSpPr>
        <xdr:cNvPr id="473" name="直線コネクタ 472"/>
        <xdr:cNvCxnSpPr/>
      </xdr:nvCxnSpPr>
      <xdr:spPr>
        <a:xfrm flipV="1">
          <a:off x="8750300" y="16489352"/>
          <a:ext cx="889000" cy="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144746</xdr:rowOff>
    </xdr:from>
    <xdr:to>
      <xdr:col>45</xdr:col>
      <xdr:colOff>177800</xdr:colOff>
      <xdr:row>96</xdr:row>
      <xdr:rowOff>127944</xdr:rowOff>
    </xdr:to>
    <xdr:cxnSp macro="">
      <xdr:nvCxnSpPr>
        <xdr:cNvPr id="476" name="直線コネクタ 475"/>
        <xdr:cNvCxnSpPr/>
      </xdr:nvCxnSpPr>
      <xdr:spPr>
        <a:xfrm>
          <a:off x="7861300" y="16432496"/>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144746</xdr:rowOff>
    </xdr:from>
    <xdr:to>
      <xdr:col>41</xdr:col>
      <xdr:colOff>50800</xdr:colOff>
      <xdr:row>97</xdr:row>
      <xdr:rowOff>6753</xdr:rowOff>
    </xdr:to>
    <xdr:cxnSp macro="">
      <xdr:nvCxnSpPr>
        <xdr:cNvPr id="479" name="直線コネクタ 478"/>
        <xdr:cNvCxnSpPr/>
      </xdr:nvCxnSpPr>
      <xdr:spPr>
        <a:xfrm flipV="1">
          <a:off x="6972300" y="16432496"/>
          <a:ext cx="889000" cy="20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37416</xdr:rowOff>
    </xdr:from>
    <xdr:to>
      <xdr:col>55</xdr:col>
      <xdr:colOff>50800</xdr:colOff>
      <xdr:row>95</xdr:row>
      <xdr:rowOff>139016</xdr:rowOff>
    </xdr:to>
    <xdr:sp macro="" textlink="">
      <xdr:nvSpPr>
        <xdr:cNvPr id="489" name="楕円 488"/>
        <xdr:cNvSpPr/>
      </xdr:nvSpPr>
      <xdr:spPr>
        <a:xfrm>
          <a:off x="10426700" y="16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60293</xdr:rowOff>
    </xdr:from>
    <xdr:ext cx="534377" cy="259045"/>
    <xdr:sp macro="" textlink="">
      <xdr:nvSpPr>
        <xdr:cNvPr id="490" name="普通建設事業費 （ うち更新整備　）該当値テキスト"/>
        <xdr:cNvSpPr txBox="1"/>
      </xdr:nvSpPr>
      <xdr:spPr>
        <a:xfrm>
          <a:off x="10528300" y="161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150802</xdr:rowOff>
    </xdr:from>
    <xdr:to>
      <xdr:col>50</xdr:col>
      <xdr:colOff>165100</xdr:colOff>
      <xdr:row>96</xdr:row>
      <xdr:rowOff>80952</xdr:rowOff>
    </xdr:to>
    <xdr:sp macro="" textlink="">
      <xdr:nvSpPr>
        <xdr:cNvPr id="491" name="楕円 490"/>
        <xdr:cNvSpPr/>
      </xdr:nvSpPr>
      <xdr:spPr>
        <a:xfrm>
          <a:off x="9588500" y="16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72079</xdr:rowOff>
    </xdr:from>
    <xdr:ext cx="534377" cy="259045"/>
    <xdr:sp macro="" textlink="">
      <xdr:nvSpPr>
        <xdr:cNvPr id="492" name="テキスト ボックス 491"/>
        <xdr:cNvSpPr txBox="1"/>
      </xdr:nvSpPr>
      <xdr:spPr>
        <a:xfrm>
          <a:off x="9372111" y="165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77144</xdr:rowOff>
    </xdr:from>
    <xdr:to>
      <xdr:col>46</xdr:col>
      <xdr:colOff>38100</xdr:colOff>
      <xdr:row>97</xdr:row>
      <xdr:rowOff>7294</xdr:rowOff>
    </xdr:to>
    <xdr:sp macro="" textlink="">
      <xdr:nvSpPr>
        <xdr:cNvPr id="493" name="楕円 492"/>
        <xdr:cNvSpPr/>
      </xdr:nvSpPr>
      <xdr:spPr>
        <a:xfrm>
          <a:off x="8699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169871</xdr:rowOff>
    </xdr:from>
    <xdr:ext cx="534377" cy="259045"/>
    <xdr:sp macro="" textlink="">
      <xdr:nvSpPr>
        <xdr:cNvPr id="494" name="テキスト ボックス 493"/>
        <xdr:cNvSpPr txBox="1"/>
      </xdr:nvSpPr>
      <xdr:spPr>
        <a:xfrm>
          <a:off x="8483111" y="166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93946</xdr:rowOff>
    </xdr:from>
    <xdr:to>
      <xdr:col>41</xdr:col>
      <xdr:colOff>101600</xdr:colOff>
      <xdr:row>96</xdr:row>
      <xdr:rowOff>24096</xdr:rowOff>
    </xdr:to>
    <xdr:sp macro="" textlink="">
      <xdr:nvSpPr>
        <xdr:cNvPr id="495" name="楕円 494"/>
        <xdr:cNvSpPr/>
      </xdr:nvSpPr>
      <xdr:spPr>
        <a:xfrm>
          <a:off x="7810500" y="163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40623</xdr:rowOff>
    </xdr:from>
    <xdr:ext cx="534377" cy="259045"/>
    <xdr:sp macro="" textlink="">
      <xdr:nvSpPr>
        <xdr:cNvPr id="496" name="テキスト ボックス 495"/>
        <xdr:cNvSpPr txBox="1"/>
      </xdr:nvSpPr>
      <xdr:spPr>
        <a:xfrm>
          <a:off x="7594111" y="161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127403</xdr:rowOff>
    </xdr:from>
    <xdr:to>
      <xdr:col>36</xdr:col>
      <xdr:colOff>165100</xdr:colOff>
      <xdr:row>97</xdr:row>
      <xdr:rowOff>57553</xdr:rowOff>
    </xdr:to>
    <xdr:sp macro="" textlink="">
      <xdr:nvSpPr>
        <xdr:cNvPr id="497" name="楕円 496"/>
        <xdr:cNvSpPr/>
      </xdr:nvSpPr>
      <xdr:spPr>
        <a:xfrm>
          <a:off x="6921500" y="16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74080</xdr:rowOff>
    </xdr:from>
    <xdr:ext cx="534377" cy="259045"/>
    <xdr:sp macro="" textlink="">
      <xdr:nvSpPr>
        <xdr:cNvPr id="498" name="テキスト ボックス 497"/>
        <xdr:cNvSpPr txBox="1"/>
      </xdr:nvSpPr>
      <xdr:spPr>
        <a:xfrm>
          <a:off x="6705111" y="1636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137807</xdr:rowOff>
    </xdr:from>
    <xdr:to>
      <xdr:col>76</xdr:col>
      <xdr:colOff>114300</xdr:colOff>
      <xdr:row>38</xdr:row>
      <xdr:rowOff>139700</xdr:rowOff>
    </xdr:to>
    <xdr:cxnSp macro="">
      <xdr:nvCxnSpPr>
        <xdr:cNvPr id="531" name="直線コネクタ 530"/>
        <xdr:cNvCxnSpPr/>
      </xdr:nvCxnSpPr>
      <xdr:spPr>
        <a:xfrm>
          <a:off x="13703300" y="665290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137807</xdr:rowOff>
    </xdr:from>
    <xdr:to>
      <xdr:col>71</xdr:col>
      <xdr:colOff>177800</xdr:colOff>
      <xdr:row>38</xdr:row>
      <xdr:rowOff>138859</xdr:rowOff>
    </xdr:to>
    <xdr:cxnSp macro="">
      <xdr:nvCxnSpPr>
        <xdr:cNvPr id="534" name="直線コネクタ 533"/>
        <xdr:cNvCxnSpPr/>
      </xdr:nvCxnSpPr>
      <xdr:spPr>
        <a:xfrm flipV="1">
          <a:off x="12814300" y="6652907"/>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87007</xdr:rowOff>
    </xdr:from>
    <xdr:to>
      <xdr:col>72</xdr:col>
      <xdr:colOff>38100</xdr:colOff>
      <xdr:row>39</xdr:row>
      <xdr:rowOff>17157</xdr:rowOff>
    </xdr:to>
    <xdr:sp macro="" textlink="">
      <xdr:nvSpPr>
        <xdr:cNvPr id="550" name="楕円 549"/>
        <xdr:cNvSpPr/>
      </xdr:nvSpPr>
      <xdr:spPr>
        <a:xfrm>
          <a:off x="13652500" y="66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8284</xdr:rowOff>
    </xdr:from>
    <xdr:ext cx="378565" cy="259045"/>
    <xdr:sp macro="" textlink="">
      <xdr:nvSpPr>
        <xdr:cNvPr id="551" name="テキスト ボックス 550"/>
        <xdr:cNvSpPr txBox="1"/>
      </xdr:nvSpPr>
      <xdr:spPr>
        <a:xfrm>
          <a:off x="13514017" y="669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88059</xdr:rowOff>
    </xdr:from>
    <xdr:to>
      <xdr:col>67</xdr:col>
      <xdr:colOff>101600</xdr:colOff>
      <xdr:row>39</xdr:row>
      <xdr:rowOff>18209</xdr:rowOff>
    </xdr:to>
    <xdr:sp macro="" textlink="">
      <xdr:nvSpPr>
        <xdr:cNvPr id="552" name="楕円 551"/>
        <xdr:cNvSpPr/>
      </xdr:nvSpPr>
      <xdr:spPr>
        <a:xfrm>
          <a:off x="12763500" y="66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9336</xdr:rowOff>
    </xdr:from>
    <xdr:ext cx="313932" cy="259045"/>
    <xdr:sp macro="" textlink="">
      <xdr:nvSpPr>
        <xdr:cNvPr id="553" name="テキスト ボックス 552"/>
        <xdr:cNvSpPr txBox="1"/>
      </xdr:nvSpPr>
      <xdr:spPr>
        <a:xfrm>
          <a:off x="12657333" y="669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75959</xdr:rowOff>
    </xdr:from>
    <xdr:to>
      <xdr:col>85</xdr:col>
      <xdr:colOff>127000</xdr:colOff>
      <xdr:row>75</xdr:row>
      <xdr:rowOff>82601</xdr:rowOff>
    </xdr:to>
    <xdr:cxnSp macro="">
      <xdr:nvCxnSpPr>
        <xdr:cNvPr id="631" name="直線コネクタ 630"/>
        <xdr:cNvCxnSpPr/>
      </xdr:nvCxnSpPr>
      <xdr:spPr>
        <a:xfrm>
          <a:off x="15481300" y="12934709"/>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45796</xdr:rowOff>
    </xdr:from>
    <xdr:to>
      <xdr:col>81</xdr:col>
      <xdr:colOff>50800</xdr:colOff>
      <xdr:row>75</xdr:row>
      <xdr:rowOff>75959</xdr:rowOff>
    </xdr:to>
    <xdr:cxnSp macro="">
      <xdr:nvCxnSpPr>
        <xdr:cNvPr id="634" name="直線コネクタ 633"/>
        <xdr:cNvCxnSpPr/>
      </xdr:nvCxnSpPr>
      <xdr:spPr>
        <a:xfrm>
          <a:off x="14592300" y="129045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45796</xdr:rowOff>
    </xdr:from>
    <xdr:to>
      <xdr:col>76</xdr:col>
      <xdr:colOff>114300</xdr:colOff>
      <xdr:row>75</xdr:row>
      <xdr:rowOff>55525</xdr:rowOff>
    </xdr:to>
    <xdr:cxnSp macro="">
      <xdr:nvCxnSpPr>
        <xdr:cNvPr id="637" name="直線コネクタ 636"/>
        <xdr:cNvCxnSpPr/>
      </xdr:nvCxnSpPr>
      <xdr:spPr>
        <a:xfrm flipV="1">
          <a:off x="13703300" y="12904546"/>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55525</xdr:rowOff>
    </xdr:from>
    <xdr:to>
      <xdr:col>71</xdr:col>
      <xdr:colOff>177800</xdr:colOff>
      <xdr:row>75</xdr:row>
      <xdr:rowOff>58433</xdr:rowOff>
    </xdr:to>
    <xdr:cxnSp macro="">
      <xdr:nvCxnSpPr>
        <xdr:cNvPr id="640" name="直線コネクタ 639"/>
        <xdr:cNvCxnSpPr/>
      </xdr:nvCxnSpPr>
      <xdr:spPr>
        <a:xfrm flipV="1">
          <a:off x="12814300" y="12914275"/>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31801</xdr:rowOff>
    </xdr:from>
    <xdr:to>
      <xdr:col>85</xdr:col>
      <xdr:colOff>177800</xdr:colOff>
      <xdr:row>75</xdr:row>
      <xdr:rowOff>133401</xdr:rowOff>
    </xdr:to>
    <xdr:sp macro="" textlink="">
      <xdr:nvSpPr>
        <xdr:cNvPr id="650" name="楕円 649"/>
        <xdr:cNvSpPr/>
      </xdr:nvSpPr>
      <xdr:spPr>
        <a:xfrm>
          <a:off x="16268700" y="128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10228</xdr:rowOff>
    </xdr:from>
    <xdr:ext cx="534377" cy="259045"/>
    <xdr:sp macro="" textlink="">
      <xdr:nvSpPr>
        <xdr:cNvPr id="651" name="公債費該当値テキスト"/>
        <xdr:cNvSpPr txBox="1"/>
      </xdr:nvSpPr>
      <xdr:spPr>
        <a:xfrm>
          <a:off x="16370300" y="128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25159</xdr:rowOff>
    </xdr:from>
    <xdr:to>
      <xdr:col>81</xdr:col>
      <xdr:colOff>101600</xdr:colOff>
      <xdr:row>75</xdr:row>
      <xdr:rowOff>126759</xdr:rowOff>
    </xdr:to>
    <xdr:sp macro="" textlink="">
      <xdr:nvSpPr>
        <xdr:cNvPr id="652" name="楕円 651"/>
        <xdr:cNvSpPr/>
      </xdr:nvSpPr>
      <xdr:spPr>
        <a:xfrm>
          <a:off x="15430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117885</xdr:rowOff>
    </xdr:from>
    <xdr:ext cx="534377" cy="259045"/>
    <xdr:sp macro="" textlink="">
      <xdr:nvSpPr>
        <xdr:cNvPr id="653" name="テキスト ボックス 652"/>
        <xdr:cNvSpPr txBox="1"/>
      </xdr:nvSpPr>
      <xdr:spPr>
        <a:xfrm>
          <a:off x="15214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166446</xdr:rowOff>
    </xdr:from>
    <xdr:to>
      <xdr:col>76</xdr:col>
      <xdr:colOff>165100</xdr:colOff>
      <xdr:row>75</xdr:row>
      <xdr:rowOff>96596</xdr:rowOff>
    </xdr:to>
    <xdr:sp macro="" textlink="">
      <xdr:nvSpPr>
        <xdr:cNvPr id="654" name="楕円 653"/>
        <xdr:cNvSpPr/>
      </xdr:nvSpPr>
      <xdr:spPr>
        <a:xfrm>
          <a:off x="14541500" y="12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87723</xdr:rowOff>
    </xdr:from>
    <xdr:ext cx="534377" cy="259045"/>
    <xdr:sp macro="" textlink="">
      <xdr:nvSpPr>
        <xdr:cNvPr id="655" name="テキスト ボックス 654"/>
        <xdr:cNvSpPr txBox="1"/>
      </xdr:nvSpPr>
      <xdr:spPr>
        <a:xfrm>
          <a:off x="14325111" y="129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4725</xdr:rowOff>
    </xdr:from>
    <xdr:to>
      <xdr:col>72</xdr:col>
      <xdr:colOff>38100</xdr:colOff>
      <xdr:row>75</xdr:row>
      <xdr:rowOff>106325</xdr:rowOff>
    </xdr:to>
    <xdr:sp macro="" textlink="">
      <xdr:nvSpPr>
        <xdr:cNvPr id="656" name="楕円 655"/>
        <xdr:cNvSpPr/>
      </xdr:nvSpPr>
      <xdr:spPr>
        <a:xfrm>
          <a:off x="13652500" y="128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122852</xdr:rowOff>
    </xdr:from>
    <xdr:ext cx="534377" cy="259045"/>
    <xdr:sp macro="" textlink="">
      <xdr:nvSpPr>
        <xdr:cNvPr id="657" name="テキスト ボックス 656"/>
        <xdr:cNvSpPr txBox="1"/>
      </xdr:nvSpPr>
      <xdr:spPr>
        <a:xfrm>
          <a:off x="13436111" y="12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7633</xdr:rowOff>
    </xdr:from>
    <xdr:to>
      <xdr:col>67</xdr:col>
      <xdr:colOff>101600</xdr:colOff>
      <xdr:row>75</xdr:row>
      <xdr:rowOff>109233</xdr:rowOff>
    </xdr:to>
    <xdr:sp macro="" textlink="">
      <xdr:nvSpPr>
        <xdr:cNvPr id="658" name="楕円 657"/>
        <xdr:cNvSpPr/>
      </xdr:nvSpPr>
      <xdr:spPr>
        <a:xfrm>
          <a:off x="12763500" y="12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125760</xdr:rowOff>
    </xdr:from>
    <xdr:ext cx="534377" cy="259045"/>
    <xdr:sp macro="" textlink="">
      <xdr:nvSpPr>
        <xdr:cNvPr id="659" name="テキスト ボックス 658"/>
        <xdr:cNvSpPr txBox="1"/>
      </xdr:nvSpPr>
      <xdr:spPr>
        <a:xfrm>
          <a:off x="12547111" y="12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13878</xdr:rowOff>
    </xdr:from>
    <xdr:to>
      <xdr:col>85</xdr:col>
      <xdr:colOff>127000</xdr:colOff>
      <xdr:row>96</xdr:row>
      <xdr:rowOff>157004</xdr:rowOff>
    </xdr:to>
    <xdr:cxnSp macro="">
      <xdr:nvCxnSpPr>
        <xdr:cNvPr id="686" name="直線コネクタ 685"/>
        <xdr:cNvCxnSpPr/>
      </xdr:nvCxnSpPr>
      <xdr:spPr>
        <a:xfrm flipV="1">
          <a:off x="15481300" y="16473078"/>
          <a:ext cx="838200" cy="1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157004</xdr:rowOff>
    </xdr:from>
    <xdr:to>
      <xdr:col>81</xdr:col>
      <xdr:colOff>50800</xdr:colOff>
      <xdr:row>97</xdr:row>
      <xdr:rowOff>69200</xdr:rowOff>
    </xdr:to>
    <xdr:cxnSp macro="">
      <xdr:nvCxnSpPr>
        <xdr:cNvPr id="689" name="直線コネクタ 688"/>
        <xdr:cNvCxnSpPr/>
      </xdr:nvCxnSpPr>
      <xdr:spPr>
        <a:xfrm flipV="1">
          <a:off x="14592300" y="16616204"/>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67852</xdr:rowOff>
    </xdr:from>
    <xdr:to>
      <xdr:col>76</xdr:col>
      <xdr:colOff>114300</xdr:colOff>
      <xdr:row>97</xdr:row>
      <xdr:rowOff>69200</xdr:rowOff>
    </xdr:to>
    <xdr:cxnSp macro="">
      <xdr:nvCxnSpPr>
        <xdr:cNvPr id="692" name="直線コネクタ 691"/>
        <xdr:cNvCxnSpPr/>
      </xdr:nvCxnSpPr>
      <xdr:spPr>
        <a:xfrm>
          <a:off x="13703300" y="16527052"/>
          <a:ext cx="889000" cy="1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67852</xdr:rowOff>
    </xdr:from>
    <xdr:to>
      <xdr:col>71</xdr:col>
      <xdr:colOff>177800</xdr:colOff>
      <xdr:row>97</xdr:row>
      <xdr:rowOff>119698</xdr:rowOff>
    </xdr:to>
    <xdr:cxnSp macro="">
      <xdr:nvCxnSpPr>
        <xdr:cNvPr id="695" name="直線コネクタ 694"/>
        <xdr:cNvCxnSpPr/>
      </xdr:nvCxnSpPr>
      <xdr:spPr>
        <a:xfrm flipV="1">
          <a:off x="12814300" y="16527052"/>
          <a:ext cx="889000" cy="2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134528</xdr:rowOff>
    </xdr:from>
    <xdr:to>
      <xdr:col>85</xdr:col>
      <xdr:colOff>177800</xdr:colOff>
      <xdr:row>96</xdr:row>
      <xdr:rowOff>64678</xdr:rowOff>
    </xdr:to>
    <xdr:sp macro="" textlink="">
      <xdr:nvSpPr>
        <xdr:cNvPr id="705" name="楕円 704"/>
        <xdr:cNvSpPr/>
      </xdr:nvSpPr>
      <xdr:spPr>
        <a:xfrm>
          <a:off x="16268700" y="164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157405</xdr:rowOff>
    </xdr:from>
    <xdr:ext cx="534377" cy="259045"/>
    <xdr:sp macro="" textlink="">
      <xdr:nvSpPr>
        <xdr:cNvPr id="706" name="積立金該当値テキスト"/>
        <xdr:cNvSpPr txBox="1"/>
      </xdr:nvSpPr>
      <xdr:spPr>
        <a:xfrm>
          <a:off x="16370300" y="162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106204</xdr:rowOff>
    </xdr:from>
    <xdr:to>
      <xdr:col>81</xdr:col>
      <xdr:colOff>101600</xdr:colOff>
      <xdr:row>97</xdr:row>
      <xdr:rowOff>36354</xdr:rowOff>
    </xdr:to>
    <xdr:sp macro="" textlink="">
      <xdr:nvSpPr>
        <xdr:cNvPr id="707" name="楕円 706"/>
        <xdr:cNvSpPr/>
      </xdr:nvSpPr>
      <xdr:spPr>
        <a:xfrm>
          <a:off x="15430500" y="165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27481</xdr:rowOff>
    </xdr:from>
    <xdr:ext cx="534377" cy="259045"/>
    <xdr:sp macro="" textlink="">
      <xdr:nvSpPr>
        <xdr:cNvPr id="708" name="テキスト ボックス 707"/>
        <xdr:cNvSpPr txBox="1"/>
      </xdr:nvSpPr>
      <xdr:spPr>
        <a:xfrm>
          <a:off x="15214111" y="166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18400</xdr:rowOff>
    </xdr:from>
    <xdr:to>
      <xdr:col>76</xdr:col>
      <xdr:colOff>165100</xdr:colOff>
      <xdr:row>97</xdr:row>
      <xdr:rowOff>120000</xdr:rowOff>
    </xdr:to>
    <xdr:sp macro="" textlink="">
      <xdr:nvSpPr>
        <xdr:cNvPr id="709" name="楕円 708"/>
        <xdr:cNvSpPr/>
      </xdr:nvSpPr>
      <xdr:spPr>
        <a:xfrm>
          <a:off x="14541500" y="16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111127</xdr:rowOff>
    </xdr:from>
    <xdr:ext cx="534377" cy="259045"/>
    <xdr:sp macro="" textlink="">
      <xdr:nvSpPr>
        <xdr:cNvPr id="710" name="テキスト ボックス 709"/>
        <xdr:cNvSpPr txBox="1"/>
      </xdr:nvSpPr>
      <xdr:spPr>
        <a:xfrm>
          <a:off x="14325111" y="16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17052</xdr:rowOff>
    </xdr:from>
    <xdr:to>
      <xdr:col>72</xdr:col>
      <xdr:colOff>38100</xdr:colOff>
      <xdr:row>96</xdr:row>
      <xdr:rowOff>118652</xdr:rowOff>
    </xdr:to>
    <xdr:sp macro="" textlink="">
      <xdr:nvSpPr>
        <xdr:cNvPr id="711" name="楕円 710"/>
        <xdr:cNvSpPr/>
      </xdr:nvSpPr>
      <xdr:spPr>
        <a:xfrm>
          <a:off x="13652500" y="164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109779</xdr:rowOff>
    </xdr:from>
    <xdr:ext cx="534377" cy="259045"/>
    <xdr:sp macro="" textlink="">
      <xdr:nvSpPr>
        <xdr:cNvPr id="712" name="テキスト ボックス 711"/>
        <xdr:cNvSpPr txBox="1"/>
      </xdr:nvSpPr>
      <xdr:spPr>
        <a:xfrm>
          <a:off x="13436111" y="165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68898</xdr:rowOff>
    </xdr:from>
    <xdr:to>
      <xdr:col>67</xdr:col>
      <xdr:colOff>101600</xdr:colOff>
      <xdr:row>97</xdr:row>
      <xdr:rowOff>170498</xdr:rowOff>
    </xdr:to>
    <xdr:sp macro="" textlink="">
      <xdr:nvSpPr>
        <xdr:cNvPr id="713" name="楕円 712"/>
        <xdr:cNvSpPr/>
      </xdr:nvSpPr>
      <xdr:spPr>
        <a:xfrm>
          <a:off x="12763500" y="166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161625</xdr:rowOff>
    </xdr:from>
    <xdr:ext cx="469744" cy="259045"/>
    <xdr:sp macro="" textlink="">
      <xdr:nvSpPr>
        <xdr:cNvPr id="714" name="テキスト ボックス 713"/>
        <xdr:cNvSpPr txBox="1"/>
      </xdr:nvSpPr>
      <xdr:spPr>
        <a:xfrm>
          <a:off x="12579428" y="1679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103867</xdr:rowOff>
    </xdr:from>
    <xdr:to>
      <xdr:col>116</xdr:col>
      <xdr:colOff>63500</xdr:colOff>
      <xdr:row>76</xdr:row>
      <xdr:rowOff>8789</xdr:rowOff>
    </xdr:to>
    <xdr:cxnSp macro="">
      <xdr:nvCxnSpPr>
        <xdr:cNvPr id="858" name="直線コネクタ 857"/>
        <xdr:cNvCxnSpPr/>
      </xdr:nvCxnSpPr>
      <xdr:spPr>
        <a:xfrm flipV="1">
          <a:off x="21323300" y="12962617"/>
          <a:ext cx="8382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8789</xdr:rowOff>
    </xdr:from>
    <xdr:to>
      <xdr:col>111</xdr:col>
      <xdr:colOff>177800</xdr:colOff>
      <xdr:row>76</xdr:row>
      <xdr:rowOff>14599</xdr:rowOff>
    </xdr:to>
    <xdr:cxnSp macro="">
      <xdr:nvCxnSpPr>
        <xdr:cNvPr id="861" name="直線コネクタ 860"/>
        <xdr:cNvCxnSpPr/>
      </xdr:nvCxnSpPr>
      <xdr:spPr>
        <a:xfrm flipV="1">
          <a:off x="20434300" y="13038989"/>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2426</xdr:rowOff>
    </xdr:from>
    <xdr:to>
      <xdr:col>107</xdr:col>
      <xdr:colOff>50800</xdr:colOff>
      <xdr:row>76</xdr:row>
      <xdr:rowOff>14599</xdr:rowOff>
    </xdr:to>
    <xdr:cxnSp macro="">
      <xdr:nvCxnSpPr>
        <xdr:cNvPr id="864" name="直線コネクタ 863"/>
        <xdr:cNvCxnSpPr/>
      </xdr:nvCxnSpPr>
      <xdr:spPr>
        <a:xfrm>
          <a:off x="19545300" y="1303262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2426</xdr:rowOff>
    </xdr:from>
    <xdr:to>
      <xdr:col>102</xdr:col>
      <xdr:colOff>114300</xdr:colOff>
      <xdr:row>76</xdr:row>
      <xdr:rowOff>49707</xdr:rowOff>
    </xdr:to>
    <xdr:cxnSp macro="">
      <xdr:nvCxnSpPr>
        <xdr:cNvPr id="867" name="直線コネクタ 866"/>
        <xdr:cNvCxnSpPr/>
      </xdr:nvCxnSpPr>
      <xdr:spPr>
        <a:xfrm flipV="1">
          <a:off x="18656300" y="13032626"/>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53067</xdr:rowOff>
    </xdr:from>
    <xdr:to>
      <xdr:col>116</xdr:col>
      <xdr:colOff>114300</xdr:colOff>
      <xdr:row>75</xdr:row>
      <xdr:rowOff>154667</xdr:rowOff>
    </xdr:to>
    <xdr:sp macro="" textlink="">
      <xdr:nvSpPr>
        <xdr:cNvPr id="877" name="楕円 876"/>
        <xdr:cNvSpPr/>
      </xdr:nvSpPr>
      <xdr:spPr>
        <a:xfrm>
          <a:off x="22110700" y="129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75944</xdr:rowOff>
    </xdr:from>
    <xdr:ext cx="534377" cy="259045"/>
    <xdr:sp macro="" textlink="">
      <xdr:nvSpPr>
        <xdr:cNvPr id="878" name="繰出金該当値テキスト"/>
        <xdr:cNvSpPr txBox="1"/>
      </xdr:nvSpPr>
      <xdr:spPr>
        <a:xfrm>
          <a:off x="22212300" y="127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129439</xdr:rowOff>
    </xdr:from>
    <xdr:to>
      <xdr:col>112</xdr:col>
      <xdr:colOff>38100</xdr:colOff>
      <xdr:row>76</xdr:row>
      <xdr:rowOff>59589</xdr:rowOff>
    </xdr:to>
    <xdr:sp macro="" textlink="">
      <xdr:nvSpPr>
        <xdr:cNvPr id="879" name="楕円 878"/>
        <xdr:cNvSpPr/>
      </xdr:nvSpPr>
      <xdr:spPr>
        <a:xfrm>
          <a:off x="21272500" y="129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50716</xdr:rowOff>
    </xdr:from>
    <xdr:ext cx="534377" cy="259045"/>
    <xdr:sp macro="" textlink="">
      <xdr:nvSpPr>
        <xdr:cNvPr id="880" name="テキスト ボックス 879"/>
        <xdr:cNvSpPr txBox="1"/>
      </xdr:nvSpPr>
      <xdr:spPr>
        <a:xfrm>
          <a:off x="2105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135248</xdr:rowOff>
    </xdr:from>
    <xdr:to>
      <xdr:col>107</xdr:col>
      <xdr:colOff>101600</xdr:colOff>
      <xdr:row>76</xdr:row>
      <xdr:rowOff>65398</xdr:rowOff>
    </xdr:to>
    <xdr:sp macro="" textlink="">
      <xdr:nvSpPr>
        <xdr:cNvPr id="881" name="楕円 880"/>
        <xdr:cNvSpPr/>
      </xdr:nvSpPr>
      <xdr:spPr>
        <a:xfrm>
          <a:off x="20383500" y="129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56526</xdr:rowOff>
    </xdr:from>
    <xdr:ext cx="534377" cy="259045"/>
    <xdr:sp macro="" textlink="">
      <xdr:nvSpPr>
        <xdr:cNvPr id="882" name="テキスト ボックス 881"/>
        <xdr:cNvSpPr txBox="1"/>
      </xdr:nvSpPr>
      <xdr:spPr>
        <a:xfrm>
          <a:off x="20167111" y="13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123075</xdr:rowOff>
    </xdr:from>
    <xdr:to>
      <xdr:col>102</xdr:col>
      <xdr:colOff>165100</xdr:colOff>
      <xdr:row>76</xdr:row>
      <xdr:rowOff>53225</xdr:rowOff>
    </xdr:to>
    <xdr:sp macro="" textlink="">
      <xdr:nvSpPr>
        <xdr:cNvPr id="883" name="楕円 882"/>
        <xdr:cNvSpPr/>
      </xdr:nvSpPr>
      <xdr:spPr>
        <a:xfrm>
          <a:off x="19494500" y="12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44353</xdr:rowOff>
    </xdr:from>
    <xdr:ext cx="534377" cy="259045"/>
    <xdr:sp macro="" textlink="">
      <xdr:nvSpPr>
        <xdr:cNvPr id="884" name="テキスト ボックス 883"/>
        <xdr:cNvSpPr txBox="1"/>
      </xdr:nvSpPr>
      <xdr:spPr>
        <a:xfrm>
          <a:off x="19278111" y="13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170357</xdr:rowOff>
    </xdr:from>
    <xdr:to>
      <xdr:col>98</xdr:col>
      <xdr:colOff>38100</xdr:colOff>
      <xdr:row>76</xdr:row>
      <xdr:rowOff>100507</xdr:rowOff>
    </xdr:to>
    <xdr:sp macro="" textlink="">
      <xdr:nvSpPr>
        <xdr:cNvPr id="885" name="楕円 884"/>
        <xdr:cNvSpPr/>
      </xdr:nvSpPr>
      <xdr:spPr>
        <a:xfrm>
          <a:off x="18605500" y="130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117035</xdr:rowOff>
    </xdr:from>
    <xdr:ext cx="534377" cy="259045"/>
    <xdr:sp macro="" textlink="">
      <xdr:nvSpPr>
        <xdr:cNvPr id="886" name="テキスト ボックス 885"/>
        <xdr:cNvSpPr txBox="1"/>
      </xdr:nvSpPr>
      <xdr:spPr>
        <a:xfrm>
          <a:off x="18389111" y="128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42</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5,000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74,238</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円となっており、過去数年、類似団体内平均値と比較すると高い水準である。これは、退職者数の増加やごみ収集業務が直営であることや幼稚園における施設数（教員数）が多いことが、主な要因である。</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年度においては、退職金の減となり類似団体内平均値とほぼ同水準となり、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年度についても同傾向と改善が続いている。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9</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8,230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であり、類似団体内平均値と同水準となった。直近では、臨時福祉給付金事業など国の施策に基づくもののほか、子ども・子育て施策の拡充によるものである。生活保護扶助費は、受給者の高齢化により医療扶助費や介護扶助費が高止まりの傾向にあ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5</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7,580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円と前年度とほぼ横ばいであるが、新学校給食センターの通年稼動にあたり、運営費が増加した一方、備品購入費等が減少したことが主な要因である。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4</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6,092</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円となっており、類似団体内平均値よりも低い水準となった。</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年度には、新学校給食センター建設事業等で一時的に増加したものの、</a:t>
          </a:r>
          <a:r>
            <a:rPr kumimoji="1" lang="en-US" altLang="ja-JP" sz="1300">
              <a:solidFill>
                <a:srgbClr val="0000FF"/>
              </a:solidFill>
              <a:latin typeface="ＭＳ Ｐゴシック" panose="020B0600070205080204" pitchFamily="50" charset="-128"/>
              <a:ea typeface="ＭＳ Ｐゴシック" panose="020B0600070205080204" pitchFamily="50" charset="-128"/>
            </a:rPr>
            <a:t>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年度については、以前の水準まで減少しており、新規設備についても同様である。</a:t>
          </a:r>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更新整備については、昨年度比増、類似団体内平均値を超える水準となっているため、今後は新規・更新整備事業ともに事業内容をより精査し、公共施設等総合管理計画に基づき費用の適正化を図る。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35916</xdr:rowOff>
    </xdr:from>
    <xdr:to>
      <xdr:col>24</xdr:col>
      <xdr:colOff>63500</xdr:colOff>
      <xdr:row>33</xdr:row>
      <xdr:rowOff>51918</xdr:rowOff>
    </xdr:to>
    <xdr:cxnSp macro="">
      <xdr:nvCxnSpPr>
        <xdr:cNvPr id="59" name="直線コネクタ 58"/>
        <xdr:cNvCxnSpPr/>
      </xdr:nvCxnSpPr>
      <xdr:spPr>
        <a:xfrm flipV="1">
          <a:off x="3797300" y="56937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51918</xdr:rowOff>
    </xdr:from>
    <xdr:to>
      <xdr:col>19</xdr:col>
      <xdr:colOff>177800</xdr:colOff>
      <xdr:row>33</xdr:row>
      <xdr:rowOff>58319</xdr:rowOff>
    </xdr:to>
    <xdr:cxnSp macro="">
      <xdr:nvCxnSpPr>
        <xdr:cNvPr id="62" name="直線コネクタ 61"/>
        <xdr:cNvCxnSpPr/>
      </xdr:nvCxnSpPr>
      <xdr:spPr>
        <a:xfrm flipV="1">
          <a:off x="2908300" y="57097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44145</xdr:rowOff>
    </xdr:from>
    <xdr:to>
      <xdr:col>15</xdr:col>
      <xdr:colOff>50800</xdr:colOff>
      <xdr:row>33</xdr:row>
      <xdr:rowOff>58319</xdr:rowOff>
    </xdr:to>
    <xdr:cxnSp macro="">
      <xdr:nvCxnSpPr>
        <xdr:cNvPr id="65" name="直線コネクタ 64"/>
        <xdr:cNvCxnSpPr/>
      </xdr:nvCxnSpPr>
      <xdr:spPr>
        <a:xfrm>
          <a:off x="2019300" y="5530545"/>
          <a:ext cx="8890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44145</xdr:rowOff>
    </xdr:from>
    <xdr:to>
      <xdr:col>10</xdr:col>
      <xdr:colOff>114300</xdr:colOff>
      <xdr:row>32</xdr:row>
      <xdr:rowOff>120040</xdr:rowOff>
    </xdr:to>
    <xdr:cxnSp macro="">
      <xdr:nvCxnSpPr>
        <xdr:cNvPr id="68" name="直線コネクタ 67"/>
        <xdr:cNvCxnSpPr/>
      </xdr:nvCxnSpPr>
      <xdr:spPr>
        <a:xfrm flipV="1">
          <a:off x="1130300" y="553054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156566</xdr:rowOff>
    </xdr:from>
    <xdr:to>
      <xdr:col>24</xdr:col>
      <xdr:colOff>114300</xdr:colOff>
      <xdr:row>33</xdr:row>
      <xdr:rowOff>86716</xdr:rowOff>
    </xdr:to>
    <xdr:sp macro="" textlink="">
      <xdr:nvSpPr>
        <xdr:cNvPr id="78" name="楕円 77"/>
        <xdr:cNvSpPr/>
      </xdr:nvSpPr>
      <xdr:spPr>
        <a:xfrm>
          <a:off x="45847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7993</xdr:rowOff>
    </xdr:from>
    <xdr:ext cx="469744" cy="259045"/>
    <xdr:sp macro="" textlink="">
      <xdr:nvSpPr>
        <xdr:cNvPr id="79" name="議会費該当値テキスト"/>
        <xdr:cNvSpPr txBox="1"/>
      </xdr:nvSpPr>
      <xdr:spPr>
        <a:xfrm>
          <a:off x="4686300" y="549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1118</xdr:rowOff>
    </xdr:from>
    <xdr:to>
      <xdr:col>20</xdr:col>
      <xdr:colOff>38100</xdr:colOff>
      <xdr:row>33</xdr:row>
      <xdr:rowOff>102718</xdr:rowOff>
    </xdr:to>
    <xdr:sp macro="" textlink="">
      <xdr:nvSpPr>
        <xdr:cNvPr id="80" name="楕円 79"/>
        <xdr:cNvSpPr/>
      </xdr:nvSpPr>
      <xdr:spPr>
        <a:xfrm>
          <a:off x="3746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119245</xdr:rowOff>
    </xdr:from>
    <xdr:ext cx="469744" cy="259045"/>
    <xdr:sp macro="" textlink="">
      <xdr:nvSpPr>
        <xdr:cNvPr id="81" name="テキスト ボックス 80"/>
        <xdr:cNvSpPr txBox="1"/>
      </xdr:nvSpPr>
      <xdr:spPr>
        <a:xfrm>
          <a:off x="3562428" y="54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7519</xdr:rowOff>
    </xdr:from>
    <xdr:to>
      <xdr:col>15</xdr:col>
      <xdr:colOff>101600</xdr:colOff>
      <xdr:row>33</xdr:row>
      <xdr:rowOff>109119</xdr:rowOff>
    </xdr:to>
    <xdr:sp macro="" textlink="">
      <xdr:nvSpPr>
        <xdr:cNvPr id="82" name="楕円 81"/>
        <xdr:cNvSpPr/>
      </xdr:nvSpPr>
      <xdr:spPr>
        <a:xfrm>
          <a:off x="2857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125646</xdr:rowOff>
    </xdr:from>
    <xdr:ext cx="469744" cy="259045"/>
    <xdr:sp macro="" textlink="">
      <xdr:nvSpPr>
        <xdr:cNvPr id="83" name="テキスト ボックス 82"/>
        <xdr:cNvSpPr txBox="1"/>
      </xdr:nvSpPr>
      <xdr:spPr>
        <a:xfrm>
          <a:off x="2673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164795</xdr:rowOff>
    </xdr:from>
    <xdr:to>
      <xdr:col>10</xdr:col>
      <xdr:colOff>165100</xdr:colOff>
      <xdr:row>32</xdr:row>
      <xdr:rowOff>94945</xdr:rowOff>
    </xdr:to>
    <xdr:sp macro="" textlink="">
      <xdr:nvSpPr>
        <xdr:cNvPr id="84" name="楕円 83"/>
        <xdr:cNvSpPr/>
      </xdr:nvSpPr>
      <xdr:spPr>
        <a:xfrm>
          <a:off x="1968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111472</xdr:rowOff>
    </xdr:from>
    <xdr:ext cx="469744" cy="259045"/>
    <xdr:sp macro="" textlink="">
      <xdr:nvSpPr>
        <xdr:cNvPr id="85" name="テキスト ボックス 84"/>
        <xdr:cNvSpPr txBox="1"/>
      </xdr:nvSpPr>
      <xdr:spPr>
        <a:xfrm>
          <a:off x="1784428"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69240</xdr:rowOff>
    </xdr:from>
    <xdr:to>
      <xdr:col>6</xdr:col>
      <xdr:colOff>38100</xdr:colOff>
      <xdr:row>32</xdr:row>
      <xdr:rowOff>170840</xdr:rowOff>
    </xdr:to>
    <xdr:sp macro="" textlink="">
      <xdr:nvSpPr>
        <xdr:cNvPr id="86" name="楕円 85"/>
        <xdr:cNvSpPr/>
      </xdr:nvSpPr>
      <xdr:spPr>
        <a:xfrm>
          <a:off x="1079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15917</xdr:rowOff>
    </xdr:from>
    <xdr:ext cx="469744" cy="259045"/>
    <xdr:sp macro="" textlink="">
      <xdr:nvSpPr>
        <xdr:cNvPr id="87" name="テキスト ボックス 86"/>
        <xdr:cNvSpPr txBox="1"/>
      </xdr:nvSpPr>
      <xdr:spPr>
        <a:xfrm>
          <a:off x="895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90987</xdr:rowOff>
    </xdr:from>
    <xdr:to>
      <xdr:col>24</xdr:col>
      <xdr:colOff>63500</xdr:colOff>
      <xdr:row>58</xdr:row>
      <xdr:rowOff>2758</xdr:rowOff>
    </xdr:to>
    <xdr:cxnSp macro="">
      <xdr:nvCxnSpPr>
        <xdr:cNvPr id="119" name="直線コネクタ 118"/>
        <xdr:cNvCxnSpPr/>
      </xdr:nvCxnSpPr>
      <xdr:spPr>
        <a:xfrm flipV="1">
          <a:off x="3797300" y="9863637"/>
          <a:ext cx="838200" cy="8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2758</xdr:rowOff>
    </xdr:from>
    <xdr:to>
      <xdr:col>19</xdr:col>
      <xdr:colOff>177800</xdr:colOff>
      <xdr:row>58</xdr:row>
      <xdr:rowOff>46213</xdr:rowOff>
    </xdr:to>
    <xdr:cxnSp macro="">
      <xdr:nvCxnSpPr>
        <xdr:cNvPr id="122" name="直線コネクタ 121"/>
        <xdr:cNvCxnSpPr/>
      </xdr:nvCxnSpPr>
      <xdr:spPr>
        <a:xfrm flipV="1">
          <a:off x="2908300" y="9946858"/>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165467</xdr:rowOff>
    </xdr:from>
    <xdr:to>
      <xdr:col>15</xdr:col>
      <xdr:colOff>50800</xdr:colOff>
      <xdr:row>58</xdr:row>
      <xdr:rowOff>46213</xdr:rowOff>
    </xdr:to>
    <xdr:cxnSp macro="">
      <xdr:nvCxnSpPr>
        <xdr:cNvPr id="125" name="直線コネクタ 124"/>
        <xdr:cNvCxnSpPr/>
      </xdr:nvCxnSpPr>
      <xdr:spPr>
        <a:xfrm>
          <a:off x="2019300" y="9938117"/>
          <a:ext cx="8890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165467</xdr:rowOff>
    </xdr:from>
    <xdr:to>
      <xdr:col>10</xdr:col>
      <xdr:colOff>114300</xdr:colOff>
      <xdr:row>58</xdr:row>
      <xdr:rowOff>105943</xdr:rowOff>
    </xdr:to>
    <xdr:cxnSp macro="">
      <xdr:nvCxnSpPr>
        <xdr:cNvPr id="128" name="直線コネクタ 127"/>
        <xdr:cNvCxnSpPr/>
      </xdr:nvCxnSpPr>
      <xdr:spPr>
        <a:xfrm flipV="1">
          <a:off x="1130300" y="9938117"/>
          <a:ext cx="889000" cy="1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40187</xdr:rowOff>
    </xdr:from>
    <xdr:to>
      <xdr:col>24</xdr:col>
      <xdr:colOff>114300</xdr:colOff>
      <xdr:row>57</xdr:row>
      <xdr:rowOff>141787</xdr:rowOff>
    </xdr:to>
    <xdr:sp macro="" textlink="">
      <xdr:nvSpPr>
        <xdr:cNvPr id="138" name="楕円 137"/>
        <xdr:cNvSpPr/>
      </xdr:nvSpPr>
      <xdr:spPr>
        <a:xfrm>
          <a:off x="4584700" y="98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18614</xdr:rowOff>
    </xdr:from>
    <xdr:ext cx="534377" cy="259045"/>
    <xdr:sp macro="" textlink="">
      <xdr:nvSpPr>
        <xdr:cNvPr id="139" name="総務費該当値テキスト"/>
        <xdr:cNvSpPr txBox="1"/>
      </xdr:nvSpPr>
      <xdr:spPr>
        <a:xfrm>
          <a:off x="4686300" y="97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123408</xdr:rowOff>
    </xdr:from>
    <xdr:to>
      <xdr:col>20</xdr:col>
      <xdr:colOff>38100</xdr:colOff>
      <xdr:row>58</xdr:row>
      <xdr:rowOff>53558</xdr:rowOff>
    </xdr:to>
    <xdr:sp macro="" textlink="">
      <xdr:nvSpPr>
        <xdr:cNvPr id="140" name="楕円 139"/>
        <xdr:cNvSpPr/>
      </xdr:nvSpPr>
      <xdr:spPr>
        <a:xfrm>
          <a:off x="3746500" y="98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44685</xdr:rowOff>
    </xdr:from>
    <xdr:ext cx="534377" cy="259045"/>
    <xdr:sp macro="" textlink="">
      <xdr:nvSpPr>
        <xdr:cNvPr id="141" name="テキスト ボックス 140"/>
        <xdr:cNvSpPr txBox="1"/>
      </xdr:nvSpPr>
      <xdr:spPr>
        <a:xfrm>
          <a:off x="3530111" y="99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166863</xdr:rowOff>
    </xdr:from>
    <xdr:to>
      <xdr:col>15</xdr:col>
      <xdr:colOff>101600</xdr:colOff>
      <xdr:row>58</xdr:row>
      <xdr:rowOff>97013</xdr:rowOff>
    </xdr:to>
    <xdr:sp macro="" textlink="">
      <xdr:nvSpPr>
        <xdr:cNvPr id="142" name="楕円 141"/>
        <xdr:cNvSpPr/>
      </xdr:nvSpPr>
      <xdr:spPr>
        <a:xfrm>
          <a:off x="2857500" y="99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88140</xdr:rowOff>
    </xdr:from>
    <xdr:ext cx="534377" cy="259045"/>
    <xdr:sp macro="" textlink="">
      <xdr:nvSpPr>
        <xdr:cNvPr id="143" name="テキスト ボックス 142"/>
        <xdr:cNvSpPr txBox="1"/>
      </xdr:nvSpPr>
      <xdr:spPr>
        <a:xfrm>
          <a:off x="2641111" y="10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114667</xdr:rowOff>
    </xdr:from>
    <xdr:to>
      <xdr:col>10</xdr:col>
      <xdr:colOff>165100</xdr:colOff>
      <xdr:row>58</xdr:row>
      <xdr:rowOff>44817</xdr:rowOff>
    </xdr:to>
    <xdr:sp macro="" textlink="">
      <xdr:nvSpPr>
        <xdr:cNvPr id="144" name="楕円 143"/>
        <xdr:cNvSpPr/>
      </xdr:nvSpPr>
      <xdr:spPr>
        <a:xfrm>
          <a:off x="1968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35944</xdr:rowOff>
    </xdr:from>
    <xdr:ext cx="534377" cy="259045"/>
    <xdr:sp macro="" textlink="">
      <xdr:nvSpPr>
        <xdr:cNvPr id="145" name="テキスト ボックス 144"/>
        <xdr:cNvSpPr txBox="1"/>
      </xdr:nvSpPr>
      <xdr:spPr>
        <a:xfrm>
          <a:off x="1752111" y="99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55143</xdr:rowOff>
    </xdr:from>
    <xdr:to>
      <xdr:col>6</xdr:col>
      <xdr:colOff>38100</xdr:colOff>
      <xdr:row>58</xdr:row>
      <xdr:rowOff>156743</xdr:rowOff>
    </xdr:to>
    <xdr:sp macro="" textlink="">
      <xdr:nvSpPr>
        <xdr:cNvPr id="146" name="楕円 145"/>
        <xdr:cNvSpPr/>
      </xdr:nvSpPr>
      <xdr:spPr>
        <a:xfrm>
          <a:off x="1079500" y="9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147870</xdr:rowOff>
    </xdr:from>
    <xdr:ext cx="534377" cy="259045"/>
    <xdr:sp macro="" textlink="">
      <xdr:nvSpPr>
        <xdr:cNvPr id="147" name="テキスト ボックス 146"/>
        <xdr:cNvSpPr txBox="1"/>
      </xdr:nvSpPr>
      <xdr:spPr>
        <a:xfrm>
          <a:off x="863111" y="100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50572</xdr:rowOff>
    </xdr:from>
    <xdr:to>
      <xdr:col>24</xdr:col>
      <xdr:colOff>63500</xdr:colOff>
      <xdr:row>76</xdr:row>
      <xdr:rowOff>81077</xdr:rowOff>
    </xdr:to>
    <xdr:cxnSp macro="">
      <xdr:nvCxnSpPr>
        <xdr:cNvPr id="177" name="直線コネクタ 176"/>
        <xdr:cNvCxnSpPr/>
      </xdr:nvCxnSpPr>
      <xdr:spPr>
        <a:xfrm>
          <a:off x="3797300" y="13080772"/>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50572</xdr:rowOff>
    </xdr:from>
    <xdr:to>
      <xdr:col>19</xdr:col>
      <xdr:colOff>177800</xdr:colOff>
      <xdr:row>76</xdr:row>
      <xdr:rowOff>68453</xdr:rowOff>
    </xdr:to>
    <xdr:cxnSp macro="">
      <xdr:nvCxnSpPr>
        <xdr:cNvPr id="180" name="直線コネクタ 179"/>
        <xdr:cNvCxnSpPr/>
      </xdr:nvCxnSpPr>
      <xdr:spPr>
        <a:xfrm flipV="1">
          <a:off x="2908300" y="13080772"/>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68453</xdr:rowOff>
    </xdr:from>
    <xdr:to>
      <xdr:col>15</xdr:col>
      <xdr:colOff>50800</xdr:colOff>
      <xdr:row>77</xdr:row>
      <xdr:rowOff>31128</xdr:rowOff>
    </xdr:to>
    <xdr:cxnSp macro="">
      <xdr:nvCxnSpPr>
        <xdr:cNvPr id="183" name="直線コネクタ 182"/>
        <xdr:cNvCxnSpPr/>
      </xdr:nvCxnSpPr>
      <xdr:spPr>
        <a:xfrm flipV="1">
          <a:off x="2019300" y="13098653"/>
          <a:ext cx="889000" cy="1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31128</xdr:rowOff>
    </xdr:from>
    <xdr:to>
      <xdr:col>10</xdr:col>
      <xdr:colOff>114300</xdr:colOff>
      <xdr:row>77</xdr:row>
      <xdr:rowOff>91529</xdr:rowOff>
    </xdr:to>
    <xdr:cxnSp macro="">
      <xdr:nvCxnSpPr>
        <xdr:cNvPr id="186" name="直線コネクタ 185"/>
        <xdr:cNvCxnSpPr/>
      </xdr:nvCxnSpPr>
      <xdr:spPr>
        <a:xfrm flipV="1">
          <a:off x="1130300" y="13232778"/>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30277</xdr:rowOff>
    </xdr:from>
    <xdr:to>
      <xdr:col>24</xdr:col>
      <xdr:colOff>114300</xdr:colOff>
      <xdr:row>76</xdr:row>
      <xdr:rowOff>131877</xdr:rowOff>
    </xdr:to>
    <xdr:sp macro="" textlink="">
      <xdr:nvSpPr>
        <xdr:cNvPr id="196" name="楕円 195"/>
        <xdr:cNvSpPr/>
      </xdr:nvSpPr>
      <xdr:spPr>
        <a:xfrm>
          <a:off x="4584700" y="130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8704</xdr:rowOff>
    </xdr:from>
    <xdr:ext cx="599010" cy="259045"/>
    <xdr:sp macro="" textlink="">
      <xdr:nvSpPr>
        <xdr:cNvPr id="197" name="民生費該当値テキスト"/>
        <xdr:cNvSpPr txBox="1"/>
      </xdr:nvSpPr>
      <xdr:spPr>
        <a:xfrm>
          <a:off x="4686300" y="130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171222</xdr:rowOff>
    </xdr:from>
    <xdr:to>
      <xdr:col>20</xdr:col>
      <xdr:colOff>38100</xdr:colOff>
      <xdr:row>76</xdr:row>
      <xdr:rowOff>101372</xdr:rowOff>
    </xdr:to>
    <xdr:sp macro="" textlink="">
      <xdr:nvSpPr>
        <xdr:cNvPr id="198" name="楕円 197"/>
        <xdr:cNvSpPr/>
      </xdr:nvSpPr>
      <xdr:spPr>
        <a:xfrm>
          <a:off x="3746500" y="130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92499</xdr:rowOff>
    </xdr:from>
    <xdr:ext cx="599010" cy="259045"/>
    <xdr:sp macro="" textlink="">
      <xdr:nvSpPr>
        <xdr:cNvPr id="199" name="テキスト ボックス 198"/>
        <xdr:cNvSpPr txBox="1"/>
      </xdr:nvSpPr>
      <xdr:spPr>
        <a:xfrm>
          <a:off x="3497795" y="1312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17653</xdr:rowOff>
    </xdr:from>
    <xdr:to>
      <xdr:col>15</xdr:col>
      <xdr:colOff>101600</xdr:colOff>
      <xdr:row>76</xdr:row>
      <xdr:rowOff>119253</xdr:rowOff>
    </xdr:to>
    <xdr:sp macro="" textlink="">
      <xdr:nvSpPr>
        <xdr:cNvPr id="200" name="楕円 199"/>
        <xdr:cNvSpPr/>
      </xdr:nvSpPr>
      <xdr:spPr>
        <a:xfrm>
          <a:off x="28575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110380</xdr:rowOff>
    </xdr:from>
    <xdr:ext cx="599010" cy="259045"/>
    <xdr:sp macro="" textlink="">
      <xdr:nvSpPr>
        <xdr:cNvPr id="201" name="テキスト ボックス 200"/>
        <xdr:cNvSpPr txBox="1"/>
      </xdr:nvSpPr>
      <xdr:spPr>
        <a:xfrm>
          <a:off x="2608795" y="1314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151778</xdr:rowOff>
    </xdr:from>
    <xdr:to>
      <xdr:col>10</xdr:col>
      <xdr:colOff>165100</xdr:colOff>
      <xdr:row>77</xdr:row>
      <xdr:rowOff>81928</xdr:rowOff>
    </xdr:to>
    <xdr:sp macro="" textlink="">
      <xdr:nvSpPr>
        <xdr:cNvPr id="202" name="楕円 201"/>
        <xdr:cNvSpPr/>
      </xdr:nvSpPr>
      <xdr:spPr>
        <a:xfrm>
          <a:off x="1968500" y="131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73055</xdr:rowOff>
    </xdr:from>
    <xdr:ext cx="599010" cy="259045"/>
    <xdr:sp macro="" textlink="">
      <xdr:nvSpPr>
        <xdr:cNvPr id="203" name="テキスト ボックス 202"/>
        <xdr:cNvSpPr txBox="1"/>
      </xdr:nvSpPr>
      <xdr:spPr>
        <a:xfrm>
          <a:off x="1719795" y="132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40729</xdr:rowOff>
    </xdr:from>
    <xdr:to>
      <xdr:col>6</xdr:col>
      <xdr:colOff>38100</xdr:colOff>
      <xdr:row>77</xdr:row>
      <xdr:rowOff>142329</xdr:rowOff>
    </xdr:to>
    <xdr:sp macro="" textlink="">
      <xdr:nvSpPr>
        <xdr:cNvPr id="204" name="楕円 203"/>
        <xdr:cNvSpPr/>
      </xdr:nvSpPr>
      <xdr:spPr>
        <a:xfrm>
          <a:off x="1079500" y="132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133456</xdr:rowOff>
    </xdr:from>
    <xdr:ext cx="599010" cy="259045"/>
    <xdr:sp macro="" textlink="">
      <xdr:nvSpPr>
        <xdr:cNvPr id="205" name="テキスト ボックス 204"/>
        <xdr:cNvSpPr txBox="1"/>
      </xdr:nvSpPr>
      <xdr:spPr>
        <a:xfrm>
          <a:off x="830795" y="133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166579</xdr:rowOff>
    </xdr:from>
    <xdr:to>
      <xdr:col>24</xdr:col>
      <xdr:colOff>63500</xdr:colOff>
      <xdr:row>98</xdr:row>
      <xdr:rowOff>2769</xdr:rowOff>
    </xdr:to>
    <xdr:cxnSp macro="">
      <xdr:nvCxnSpPr>
        <xdr:cNvPr id="235" name="直線コネクタ 234"/>
        <xdr:cNvCxnSpPr/>
      </xdr:nvCxnSpPr>
      <xdr:spPr>
        <a:xfrm>
          <a:off x="3797300" y="16797229"/>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166579</xdr:rowOff>
    </xdr:from>
    <xdr:to>
      <xdr:col>19</xdr:col>
      <xdr:colOff>177800</xdr:colOff>
      <xdr:row>98</xdr:row>
      <xdr:rowOff>33210</xdr:rowOff>
    </xdr:to>
    <xdr:cxnSp macro="">
      <xdr:nvCxnSpPr>
        <xdr:cNvPr id="238" name="直線コネクタ 237"/>
        <xdr:cNvCxnSpPr/>
      </xdr:nvCxnSpPr>
      <xdr:spPr>
        <a:xfrm flipV="1">
          <a:off x="2908300" y="16797229"/>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166160</xdr:rowOff>
    </xdr:from>
    <xdr:to>
      <xdr:col>15</xdr:col>
      <xdr:colOff>50800</xdr:colOff>
      <xdr:row>98</xdr:row>
      <xdr:rowOff>33210</xdr:rowOff>
    </xdr:to>
    <xdr:cxnSp macro="">
      <xdr:nvCxnSpPr>
        <xdr:cNvPr id="241" name="直線コネクタ 240"/>
        <xdr:cNvCxnSpPr/>
      </xdr:nvCxnSpPr>
      <xdr:spPr>
        <a:xfrm>
          <a:off x="2019300" y="16796810"/>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166160</xdr:rowOff>
    </xdr:from>
    <xdr:to>
      <xdr:col>10</xdr:col>
      <xdr:colOff>114300</xdr:colOff>
      <xdr:row>98</xdr:row>
      <xdr:rowOff>21189</xdr:rowOff>
    </xdr:to>
    <xdr:cxnSp macro="">
      <xdr:nvCxnSpPr>
        <xdr:cNvPr id="244" name="直線コネクタ 243"/>
        <xdr:cNvCxnSpPr/>
      </xdr:nvCxnSpPr>
      <xdr:spPr>
        <a:xfrm flipV="1">
          <a:off x="1130300" y="1679681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123419</xdr:rowOff>
    </xdr:from>
    <xdr:to>
      <xdr:col>24</xdr:col>
      <xdr:colOff>114300</xdr:colOff>
      <xdr:row>98</xdr:row>
      <xdr:rowOff>53569</xdr:rowOff>
    </xdr:to>
    <xdr:sp macro="" textlink="">
      <xdr:nvSpPr>
        <xdr:cNvPr id="254" name="楕円 253"/>
        <xdr:cNvSpPr/>
      </xdr:nvSpPr>
      <xdr:spPr>
        <a:xfrm>
          <a:off x="45847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101846</xdr:rowOff>
    </xdr:from>
    <xdr:ext cx="534377" cy="259045"/>
    <xdr:sp macro="" textlink="">
      <xdr:nvSpPr>
        <xdr:cNvPr id="255" name="衛生費該当値テキスト"/>
        <xdr:cNvSpPr txBox="1"/>
      </xdr:nvSpPr>
      <xdr:spPr>
        <a:xfrm>
          <a:off x="4686300" y="167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115779</xdr:rowOff>
    </xdr:from>
    <xdr:to>
      <xdr:col>20</xdr:col>
      <xdr:colOff>38100</xdr:colOff>
      <xdr:row>98</xdr:row>
      <xdr:rowOff>45929</xdr:rowOff>
    </xdr:to>
    <xdr:sp macro="" textlink="">
      <xdr:nvSpPr>
        <xdr:cNvPr id="256" name="楕円 255"/>
        <xdr:cNvSpPr/>
      </xdr:nvSpPr>
      <xdr:spPr>
        <a:xfrm>
          <a:off x="3746500" y="167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37056</xdr:rowOff>
    </xdr:from>
    <xdr:ext cx="534377" cy="259045"/>
    <xdr:sp macro="" textlink="">
      <xdr:nvSpPr>
        <xdr:cNvPr id="257" name="テキスト ボックス 256"/>
        <xdr:cNvSpPr txBox="1"/>
      </xdr:nvSpPr>
      <xdr:spPr>
        <a:xfrm>
          <a:off x="3530111" y="168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153860</xdr:rowOff>
    </xdr:from>
    <xdr:to>
      <xdr:col>15</xdr:col>
      <xdr:colOff>101600</xdr:colOff>
      <xdr:row>98</xdr:row>
      <xdr:rowOff>84010</xdr:rowOff>
    </xdr:to>
    <xdr:sp macro="" textlink="">
      <xdr:nvSpPr>
        <xdr:cNvPr id="258" name="楕円 257"/>
        <xdr:cNvSpPr/>
      </xdr:nvSpPr>
      <xdr:spPr>
        <a:xfrm>
          <a:off x="2857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75137</xdr:rowOff>
    </xdr:from>
    <xdr:ext cx="534377" cy="259045"/>
    <xdr:sp macro="" textlink="">
      <xdr:nvSpPr>
        <xdr:cNvPr id="259" name="テキスト ボックス 258"/>
        <xdr:cNvSpPr txBox="1"/>
      </xdr:nvSpPr>
      <xdr:spPr>
        <a:xfrm>
          <a:off x="2641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115360</xdr:rowOff>
    </xdr:from>
    <xdr:to>
      <xdr:col>10</xdr:col>
      <xdr:colOff>165100</xdr:colOff>
      <xdr:row>98</xdr:row>
      <xdr:rowOff>45510</xdr:rowOff>
    </xdr:to>
    <xdr:sp macro="" textlink="">
      <xdr:nvSpPr>
        <xdr:cNvPr id="260" name="楕円 259"/>
        <xdr:cNvSpPr/>
      </xdr:nvSpPr>
      <xdr:spPr>
        <a:xfrm>
          <a:off x="1968500" y="16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36637</xdr:rowOff>
    </xdr:from>
    <xdr:ext cx="534377" cy="259045"/>
    <xdr:sp macro="" textlink="">
      <xdr:nvSpPr>
        <xdr:cNvPr id="261" name="テキスト ボックス 260"/>
        <xdr:cNvSpPr txBox="1"/>
      </xdr:nvSpPr>
      <xdr:spPr>
        <a:xfrm>
          <a:off x="1752111" y="168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141839</xdr:rowOff>
    </xdr:from>
    <xdr:to>
      <xdr:col>6</xdr:col>
      <xdr:colOff>38100</xdr:colOff>
      <xdr:row>98</xdr:row>
      <xdr:rowOff>71989</xdr:rowOff>
    </xdr:to>
    <xdr:sp macro="" textlink="">
      <xdr:nvSpPr>
        <xdr:cNvPr id="262" name="楕円 261"/>
        <xdr:cNvSpPr/>
      </xdr:nvSpPr>
      <xdr:spPr>
        <a:xfrm>
          <a:off x="1079500" y="167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63116</xdr:rowOff>
    </xdr:from>
    <xdr:ext cx="534377" cy="259045"/>
    <xdr:sp macro="" textlink="">
      <xdr:nvSpPr>
        <xdr:cNvPr id="263" name="テキスト ボックス 262"/>
        <xdr:cNvSpPr txBox="1"/>
      </xdr:nvSpPr>
      <xdr:spPr>
        <a:xfrm>
          <a:off x="863111" y="168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36068</xdr:rowOff>
    </xdr:from>
    <xdr:to>
      <xdr:col>55</xdr:col>
      <xdr:colOff>0</xdr:colOff>
      <xdr:row>39</xdr:row>
      <xdr:rowOff>36830</xdr:rowOff>
    </xdr:to>
    <xdr:cxnSp macro="">
      <xdr:nvCxnSpPr>
        <xdr:cNvPr id="292" name="直線コネクタ 291"/>
        <xdr:cNvCxnSpPr/>
      </xdr:nvCxnSpPr>
      <xdr:spPr>
        <a:xfrm>
          <a:off x="9639300" y="67226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32639</xdr:rowOff>
    </xdr:from>
    <xdr:to>
      <xdr:col>50</xdr:col>
      <xdr:colOff>114300</xdr:colOff>
      <xdr:row>39</xdr:row>
      <xdr:rowOff>36068</xdr:rowOff>
    </xdr:to>
    <xdr:cxnSp macro="">
      <xdr:nvCxnSpPr>
        <xdr:cNvPr id="295" name="直線コネクタ 294"/>
        <xdr:cNvCxnSpPr/>
      </xdr:nvCxnSpPr>
      <xdr:spPr>
        <a:xfrm>
          <a:off x="8750300" y="6204839"/>
          <a:ext cx="889000" cy="5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32639</xdr:rowOff>
    </xdr:from>
    <xdr:to>
      <xdr:col>45</xdr:col>
      <xdr:colOff>177800</xdr:colOff>
      <xdr:row>38</xdr:row>
      <xdr:rowOff>120650</xdr:rowOff>
    </xdr:to>
    <xdr:cxnSp macro="">
      <xdr:nvCxnSpPr>
        <xdr:cNvPr id="298" name="直線コネクタ 297"/>
        <xdr:cNvCxnSpPr/>
      </xdr:nvCxnSpPr>
      <xdr:spPr>
        <a:xfrm flipV="1">
          <a:off x="7861300" y="6204839"/>
          <a:ext cx="889000" cy="4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38</xdr:row>
      <xdr:rowOff>120650</xdr:rowOff>
    </xdr:to>
    <xdr:cxnSp macro="">
      <xdr:nvCxnSpPr>
        <xdr:cNvPr id="301" name="直線コネクタ 300"/>
        <xdr:cNvCxnSpPr/>
      </xdr:nvCxnSpPr>
      <xdr:spPr>
        <a:xfrm>
          <a:off x="6972300" y="647763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11" name="楕円 310"/>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13932" cy="259045"/>
    <xdr:sp macro="" textlink="">
      <xdr:nvSpPr>
        <xdr:cNvPr id="312" name="労働費該当値テキスト"/>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156718</xdr:rowOff>
    </xdr:from>
    <xdr:to>
      <xdr:col>50</xdr:col>
      <xdr:colOff>165100</xdr:colOff>
      <xdr:row>39</xdr:row>
      <xdr:rowOff>86868</xdr:rowOff>
    </xdr:to>
    <xdr:sp macro="" textlink="">
      <xdr:nvSpPr>
        <xdr:cNvPr id="313" name="楕円 312"/>
        <xdr:cNvSpPr/>
      </xdr:nvSpPr>
      <xdr:spPr>
        <a:xfrm>
          <a:off x="9588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77995</xdr:rowOff>
    </xdr:from>
    <xdr:ext cx="313932" cy="259045"/>
    <xdr:sp macro="" textlink="">
      <xdr:nvSpPr>
        <xdr:cNvPr id="314" name="テキスト ボックス 313"/>
        <xdr:cNvSpPr txBox="1"/>
      </xdr:nvSpPr>
      <xdr:spPr>
        <a:xfrm>
          <a:off x="9482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153289</xdr:rowOff>
    </xdr:from>
    <xdr:to>
      <xdr:col>46</xdr:col>
      <xdr:colOff>38100</xdr:colOff>
      <xdr:row>36</xdr:row>
      <xdr:rowOff>83439</xdr:rowOff>
    </xdr:to>
    <xdr:sp macro="" textlink="">
      <xdr:nvSpPr>
        <xdr:cNvPr id="315" name="楕円 314"/>
        <xdr:cNvSpPr/>
      </xdr:nvSpPr>
      <xdr:spPr>
        <a:xfrm>
          <a:off x="8699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99966</xdr:rowOff>
    </xdr:from>
    <xdr:ext cx="469744" cy="259045"/>
    <xdr:sp macro="" textlink="">
      <xdr:nvSpPr>
        <xdr:cNvPr id="316" name="テキスト ボックス 315"/>
        <xdr:cNvSpPr txBox="1"/>
      </xdr:nvSpPr>
      <xdr:spPr>
        <a:xfrm>
          <a:off x="8515428"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69850</xdr:rowOff>
    </xdr:from>
    <xdr:to>
      <xdr:col>41</xdr:col>
      <xdr:colOff>101600</xdr:colOff>
      <xdr:row>39</xdr:row>
      <xdr:rowOff>0</xdr:rowOff>
    </xdr:to>
    <xdr:sp macro="" textlink="">
      <xdr:nvSpPr>
        <xdr:cNvPr id="317" name="楕円 316"/>
        <xdr:cNvSpPr/>
      </xdr:nvSpPr>
      <xdr:spPr>
        <a:xfrm>
          <a:off x="7810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162577</xdr:rowOff>
    </xdr:from>
    <xdr:ext cx="378565" cy="259045"/>
    <xdr:sp macro="" textlink="">
      <xdr:nvSpPr>
        <xdr:cNvPr id="318" name="テキスト ボックス 317"/>
        <xdr:cNvSpPr txBox="1"/>
      </xdr:nvSpPr>
      <xdr:spPr>
        <a:xfrm>
          <a:off x="7672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83185</xdr:rowOff>
    </xdr:from>
    <xdr:to>
      <xdr:col>36</xdr:col>
      <xdr:colOff>165100</xdr:colOff>
      <xdr:row>38</xdr:row>
      <xdr:rowOff>13335</xdr:rowOff>
    </xdr:to>
    <xdr:sp macro="" textlink="">
      <xdr:nvSpPr>
        <xdr:cNvPr id="319" name="楕円 318"/>
        <xdr:cNvSpPr/>
      </xdr:nvSpPr>
      <xdr:spPr>
        <a:xfrm>
          <a:off x="692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4462</xdr:rowOff>
    </xdr:from>
    <xdr:ext cx="378565" cy="259045"/>
    <xdr:sp macro="" textlink="">
      <xdr:nvSpPr>
        <xdr:cNvPr id="320" name="テキスト ボックス 319"/>
        <xdr:cNvSpPr txBox="1"/>
      </xdr:nvSpPr>
      <xdr:spPr>
        <a:xfrm>
          <a:off x="6783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46774</xdr:rowOff>
    </xdr:from>
    <xdr:to>
      <xdr:col>55</xdr:col>
      <xdr:colOff>0</xdr:colOff>
      <xdr:row>58</xdr:row>
      <xdr:rowOff>59386</xdr:rowOff>
    </xdr:to>
    <xdr:cxnSp macro="">
      <xdr:nvCxnSpPr>
        <xdr:cNvPr id="349" name="直線コネクタ 348"/>
        <xdr:cNvCxnSpPr/>
      </xdr:nvCxnSpPr>
      <xdr:spPr>
        <a:xfrm flipV="1">
          <a:off x="9639300" y="9990874"/>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20751</xdr:rowOff>
    </xdr:from>
    <xdr:to>
      <xdr:col>50</xdr:col>
      <xdr:colOff>114300</xdr:colOff>
      <xdr:row>58</xdr:row>
      <xdr:rowOff>59386</xdr:rowOff>
    </xdr:to>
    <xdr:cxnSp macro="">
      <xdr:nvCxnSpPr>
        <xdr:cNvPr id="352" name="直線コネクタ 351"/>
        <xdr:cNvCxnSpPr/>
      </xdr:nvCxnSpPr>
      <xdr:spPr>
        <a:xfrm>
          <a:off x="8750300" y="9964851"/>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20751</xdr:rowOff>
    </xdr:from>
    <xdr:to>
      <xdr:col>45</xdr:col>
      <xdr:colOff>177800</xdr:colOff>
      <xdr:row>58</xdr:row>
      <xdr:rowOff>79064</xdr:rowOff>
    </xdr:to>
    <xdr:cxnSp macro="">
      <xdr:nvCxnSpPr>
        <xdr:cNvPr id="355" name="直線コネクタ 354"/>
        <xdr:cNvCxnSpPr/>
      </xdr:nvCxnSpPr>
      <xdr:spPr>
        <a:xfrm flipV="1">
          <a:off x="7861300" y="9964851"/>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79064</xdr:rowOff>
    </xdr:from>
    <xdr:to>
      <xdr:col>41</xdr:col>
      <xdr:colOff>50800</xdr:colOff>
      <xdr:row>58</xdr:row>
      <xdr:rowOff>91656</xdr:rowOff>
    </xdr:to>
    <xdr:cxnSp macro="">
      <xdr:nvCxnSpPr>
        <xdr:cNvPr id="358" name="直線コネクタ 357"/>
        <xdr:cNvCxnSpPr/>
      </xdr:nvCxnSpPr>
      <xdr:spPr>
        <a:xfrm flipV="1">
          <a:off x="6972300" y="1002316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167424</xdr:rowOff>
    </xdr:from>
    <xdr:to>
      <xdr:col>55</xdr:col>
      <xdr:colOff>50800</xdr:colOff>
      <xdr:row>58</xdr:row>
      <xdr:rowOff>97574</xdr:rowOff>
    </xdr:to>
    <xdr:sp macro="" textlink="">
      <xdr:nvSpPr>
        <xdr:cNvPr id="368" name="楕円 367"/>
        <xdr:cNvSpPr/>
      </xdr:nvSpPr>
      <xdr:spPr>
        <a:xfrm>
          <a:off x="10426700" y="99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145851</xdr:rowOff>
    </xdr:from>
    <xdr:ext cx="469744" cy="259045"/>
    <xdr:sp macro="" textlink="">
      <xdr:nvSpPr>
        <xdr:cNvPr id="369" name="農林水産業費該当値テキスト"/>
        <xdr:cNvSpPr txBox="1"/>
      </xdr:nvSpPr>
      <xdr:spPr>
        <a:xfrm>
          <a:off x="10528300" y="991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8586</xdr:rowOff>
    </xdr:from>
    <xdr:to>
      <xdr:col>50</xdr:col>
      <xdr:colOff>165100</xdr:colOff>
      <xdr:row>58</xdr:row>
      <xdr:rowOff>110186</xdr:rowOff>
    </xdr:to>
    <xdr:sp macro="" textlink="">
      <xdr:nvSpPr>
        <xdr:cNvPr id="370" name="楕円 369"/>
        <xdr:cNvSpPr/>
      </xdr:nvSpPr>
      <xdr:spPr>
        <a:xfrm>
          <a:off x="9588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101313</xdr:rowOff>
    </xdr:from>
    <xdr:ext cx="469744" cy="259045"/>
    <xdr:sp macro="" textlink="">
      <xdr:nvSpPr>
        <xdr:cNvPr id="371" name="テキスト ボックス 370"/>
        <xdr:cNvSpPr txBox="1"/>
      </xdr:nvSpPr>
      <xdr:spPr>
        <a:xfrm>
          <a:off x="9404428"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141401</xdr:rowOff>
    </xdr:from>
    <xdr:to>
      <xdr:col>46</xdr:col>
      <xdr:colOff>38100</xdr:colOff>
      <xdr:row>58</xdr:row>
      <xdr:rowOff>71551</xdr:rowOff>
    </xdr:to>
    <xdr:sp macro="" textlink="">
      <xdr:nvSpPr>
        <xdr:cNvPr id="372" name="楕円 371"/>
        <xdr:cNvSpPr/>
      </xdr:nvSpPr>
      <xdr:spPr>
        <a:xfrm>
          <a:off x="8699500" y="99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62678</xdr:rowOff>
    </xdr:from>
    <xdr:ext cx="534377" cy="259045"/>
    <xdr:sp macro="" textlink="">
      <xdr:nvSpPr>
        <xdr:cNvPr id="373" name="テキスト ボックス 372"/>
        <xdr:cNvSpPr txBox="1"/>
      </xdr:nvSpPr>
      <xdr:spPr>
        <a:xfrm>
          <a:off x="8483111" y="100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28264</xdr:rowOff>
    </xdr:from>
    <xdr:to>
      <xdr:col>41</xdr:col>
      <xdr:colOff>101600</xdr:colOff>
      <xdr:row>58</xdr:row>
      <xdr:rowOff>129864</xdr:rowOff>
    </xdr:to>
    <xdr:sp macro="" textlink="">
      <xdr:nvSpPr>
        <xdr:cNvPr id="374" name="楕円 373"/>
        <xdr:cNvSpPr/>
      </xdr:nvSpPr>
      <xdr:spPr>
        <a:xfrm>
          <a:off x="7810500" y="99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120991</xdr:rowOff>
    </xdr:from>
    <xdr:ext cx="469744" cy="259045"/>
    <xdr:sp macro="" textlink="">
      <xdr:nvSpPr>
        <xdr:cNvPr id="375" name="テキスト ボックス 374"/>
        <xdr:cNvSpPr txBox="1"/>
      </xdr:nvSpPr>
      <xdr:spPr>
        <a:xfrm>
          <a:off x="7626428" y="100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40856</xdr:rowOff>
    </xdr:from>
    <xdr:to>
      <xdr:col>36</xdr:col>
      <xdr:colOff>165100</xdr:colOff>
      <xdr:row>58</xdr:row>
      <xdr:rowOff>142456</xdr:rowOff>
    </xdr:to>
    <xdr:sp macro="" textlink="">
      <xdr:nvSpPr>
        <xdr:cNvPr id="376" name="楕円 375"/>
        <xdr:cNvSpPr/>
      </xdr:nvSpPr>
      <xdr:spPr>
        <a:xfrm>
          <a:off x="6921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133583</xdr:rowOff>
    </xdr:from>
    <xdr:ext cx="469744" cy="259045"/>
    <xdr:sp macro="" textlink="">
      <xdr:nvSpPr>
        <xdr:cNvPr id="377" name="テキスト ボックス 376"/>
        <xdr:cNvSpPr txBox="1"/>
      </xdr:nvSpPr>
      <xdr:spPr>
        <a:xfrm>
          <a:off x="6737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143911</xdr:rowOff>
    </xdr:from>
    <xdr:to>
      <xdr:col>55</xdr:col>
      <xdr:colOff>0</xdr:colOff>
      <xdr:row>78</xdr:row>
      <xdr:rowOff>145662</xdr:rowOff>
    </xdr:to>
    <xdr:cxnSp macro="">
      <xdr:nvCxnSpPr>
        <xdr:cNvPr id="406" name="直線コネクタ 405"/>
        <xdr:cNvCxnSpPr/>
      </xdr:nvCxnSpPr>
      <xdr:spPr>
        <a:xfrm flipV="1">
          <a:off x="9639300" y="1351701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127222</xdr:rowOff>
    </xdr:from>
    <xdr:to>
      <xdr:col>50</xdr:col>
      <xdr:colOff>114300</xdr:colOff>
      <xdr:row>78</xdr:row>
      <xdr:rowOff>145662</xdr:rowOff>
    </xdr:to>
    <xdr:cxnSp macro="">
      <xdr:nvCxnSpPr>
        <xdr:cNvPr id="409" name="直線コネクタ 408"/>
        <xdr:cNvCxnSpPr/>
      </xdr:nvCxnSpPr>
      <xdr:spPr>
        <a:xfrm>
          <a:off x="8750300" y="13500322"/>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112097</xdr:rowOff>
    </xdr:from>
    <xdr:to>
      <xdr:col>45</xdr:col>
      <xdr:colOff>177800</xdr:colOff>
      <xdr:row>78</xdr:row>
      <xdr:rowOff>127222</xdr:rowOff>
    </xdr:to>
    <xdr:cxnSp macro="">
      <xdr:nvCxnSpPr>
        <xdr:cNvPr id="412" name="直線コネクタ 411"/>
        <xdr:cNvCxnSpPr/>
      </xdr:nvCxnSpPr>
      <xdr:spPr>
        <a:xfrm>
          <a:off x="7861300" y="13485197"/>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112097</xdr:rowOff>
    </xdr:from>
    <xdr:to>
      <xdr:col>41</xdr:col>
      <xdr:colOff>50800</xdr:colOff>
      <xdr:row>78</xdr:row>
      <xdr:rowOff>120535</xdr:rowOff>
    </xdr:to>
    <xdr:cxnSp macro="">
      <xdr:nvCxnSpPr>
        <xdr:cNvPr id="415" name="直線コネクタ 414"/>
        <xdr:cNvCxnSpPr/>
      </xdr:nvCxnSpPr>
      <xdr:spPr>
        <a:xfrm flipV="1">
          <a:off x="6972300" y="13485197"/>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93111</xdr:rowOff>
    </xdr:from>
    <xdr:to>
      <xdr:col>55</xdr:col>
      <xdr:colOff>50800</xdr:colOff>
      <xdr:row>79</xdr:row>
      <xdr:rowOff>23261</xdr:rowOff>
    </xdr:to>
    <xdr:sp macro="" textlink="">
      <xdr:nvSpPr>
        <xdr:cNvPr id="425" name="楕円 424"/>
        <xdr:cNvSpPr/>
      </xdr:nvSpPr>
      <xdr:spPr>
        <a:xfrm>
          <a:off x="10426700" y="134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8038</xdr:rowOff>
    </xdr:from>
    <xdr:ext cx="469744" cy="259045"/>
    <xdr:sp macro="" textlink="">
      <xdr:nvSpPr>
        <xdr:cNvPr id="426" name="商工費該当値テキスト"/>
        <xdr:cNvSpPr txBox="1"/>
      </xdr:nvSpPr>
      <xdr:spPr>
        <a:xfrm>
          <a:off x="10528300" y="133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94862</xdr:rowOff>
    </xdr:from>
    <xdr:to>
      <xdr:col>50</xdr:col>
      <xdr:colOff>165100</xdr:colOff>
      <xdr:row>79</xdr:row>
      <xdr:rowOff>25012</xdr:rowOff>
    </xdr:to>
    <xdr:sp macro="" textlink="">
      <xdr:nvSpPr>
        <xdr:cNvPr id="427" name="楕円 426"/>
        <xdr:cNvSpPr/>
      </xdr:nvSpPr>
      <xdr:spPr>
        <a:xfrm>
          <a:off x="9588500" y="134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16139</xdr:rowOff>
    </xdr:from>
    <xdr:ext cx="469744" cy="259045"/>
    <xdr:sp macro="" textlink="">
      <xdr:nvSpPr>
        <xdr:cNvPr id="428" name="テキスト ボックス 427"/>
        <xdr:cNvSpPr txBox="1"/>
      </xdr:nvSpPr>
      <xdr:spPr>
        <a:xfrm>
          <a:off x="9404428" y="135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76422</xdr:rowOff>
    </xdr:from>
    <xdr:to>
      <xdr:col>46</xdr:col>
      <xdr:colOff>38100</xdr:colOff>
      <xdr:row>79</xdr:row>
      <xdr:rowOff>6572</xdr:rowOff>
    </xdr:to>
    <xdr:sp macro="" textlink="">
      <xdr:nvSpPr>
        <xdr:cNvPr id="429" name="楕円 428"/>
        <xdr:cNvSpPr/>
      </xdr:nvSpPr>
      <xdr:spPr>
        <a:xfrm>
          <a:off x="8699500" y="134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169149</xdr:rowOff>
    </xdr:from>
    <xdr:ext cx="469744" cy="259045"/>
    <xdr:sp macro="" textlink="">
      <xdr:nvSpPr>
        <xdr:cNvPr id="430" name="テキスト ボックス 429"/>
        <xdr:cNvSpPr txBox="1"/>
      </xdr:nvSpPr>
      <xdr:spPr>
        <a:xfrm>
          <a:off x="8515428" y="135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61297</xdr:rowOff>
    </xdr:from>
    <xdr:to>
      <xdr:col>41</xdr:col>
      <xdr:colOff>101600</xdr:colOff>
      <xdr:row>78</xdr:row>
      <xdr:rowOff>162897</xdr:rowOff>
    </xdr:to>
    <xdr:sp macro="" textlink="">
      <xdr:nvSpPr>
        <xdr:cNvPr id="431" name="楕円 430"/>
        <xdr:cNvSpPr/>
      </xdr:nvSpPr>
      <xdr:spPr>
        <a:xfrm>
          <a:off x="7810500" y="134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154024</xdr:rowOff>
    </xdr:from>
    <xdr:ext cx="469744" cy="259045"/>
    <xdr:sp macro="" textlink="">
      <xdr:nvSpPr>
        <xdr:cNvPr id="432" name="テキスト ボックス 431"/>
        <xdr:cNvSpPr txBox="1"/>
      </xdr:nvSpPr>
      <xdr:spPr>
        <a:xfrm>
          <a:off x="7626428" y="1352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69735</xdr:rowOff>
    </xdr:from>
    <xdr:to>
      <xdr:col>36</xdr:col>
      <xdr:colOff>165100</xdr:colOff>
      <xdr:row>78</xdr:row>
      <xdr:rowOff>171335</xdr:rowOff>
    </xdr:to>
    <xdr:sp macro="" textlink="">
      <xdr:nvSpPr>
        <xdr:cNvPr id="433" name="楕円 432"/>
        <xdr:cNvSpPr/>
      </xdr:nvSpPr>
      <xdr:spPr>
        <a:xfrm>
          <a:off x="6921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162462</xdr:rowOff>
    </xdr:from>
    <xdr:ext cx="469744" cy="259045"/>
    <xdr:sp macro="" textlink="">
      <xdr:nvSpPr>
        <xdr:cNvPr id="434" name="テキスト ボックス 433"/>
        <xdr:cNvSpPr txBox="1"/>
      </xdr:nvSpPr>
      <xdr:spPr>
        <a:xfrm>
          <a:off x="6737428" y="1353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4674</xdr:rowOff>
    </xdr:from>
    <xdr:to>
      <xdr:col>55</xdr:col>
      <xdr:colOff>0</xdr:colOff>
      <xdr:row>97</xdr:row>
      <xdr:rowOff>78981</xdr:rowOff>
    </xdr:to>
    <xdr:cxnSp macro="">
      <xdr:nvCxnSpPr>
        <xdr:cNvPr id="463" name="直線コネクタ 462"/>
        <xdr:cNvCxnSpPr/>
      </xdr:nvCxnSpPr>
      <xdr:spPr>
        <a:xfrm flipV="1">
          <a:off x="9639300" y="16635324"/>
          <a:ext cx="838200" cy="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64745</xdr:rowOff>
    </xdr:from>
    <xdr:to>
      <xdr:col>50</xdr:col>
      <xdr:colOff>114300</xdr:colOff>
      <xdr:row>97</xdr:row>
      <xdr:rowOff>78981</xdr:rowOff>
    </xdr:to>
    <xdr:cxnSp macro="">
      <xdr:nvCxnSpPr>
        <xdr:cNvPr id="466" name="直線コネクタ 465"/>
        <xdr:cNvCxnSpPr/>
      </xdr:nvCxnSpPr>
      <xdr:spPr>
        <a:xfrm>
          <a:off x="8750300" y="1669539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63018</xdr:rowOff>
    </xdr:from>
    <xdr:to>
      <xdr:col>45</xdr:col>
      <xdr:colOff>177800</xdr:colOff>
      <xdr:row>97</xdr:row>
      <xdr:rowOff>64745</xdr:rowOff>
    </xdr:to>
    <xdr:cxnSp macro="">
      <xdr:nvCxnSpPr>
        <xdr:cNvPr id="469" name="直線コネクタ 468"/>
        <xdr:cNvCxnSpPr/>
      </xdr:nvCxnSpPr>
      <xdr:spPr>
        <a:xfrm>
          <a:off x="7861300" y="16693668"/>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50482</xdr:rowOff>
    </xdr:from>
    <xdr:to>
      <xdr:col>41</xdr:col>
      <xdr:colOff>50800</xdr:colOff>
      <xdr:row>97</xdr:row>
      <xdr:rowOff>63018</xdr:rowOff>
    </xdr:to>
    <xdr:cxnSp macro="">
      <xdr:nvCxnSpPr>
        <xdr:cNvPr id="472" name="直線コネクタ 471"/>
        <xdr:cNvCxnSpPr/>
      </xdr:nvCxnSpPr>
      <xdr:spPr>
        <a:xfrm>
          <a:off x="6972300" y="16681132"/>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125324</xdr:rowOff>
    </xdr:from>
    <xdr:to>
      <xdr:col>55</xdr:col>
      <xdr:colOff>50800</xdr:colOff>
      <xdr:row>97</xdr:row>
      <xdr:rowOff>55474</xdr:rowOff>
    </xdr:to>
    <xdr:sp macro="" textlink="">
      <xdr:nvSpPr>
        <xdr:cNvPr id="482" name="楕円 481"/>
        <xdr:cNvSpPr/>
      </xdr:nvSpPr>
      <xdr:spPr>
        <a:xfrm>
          <a:off x="104267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103751</xdr:rowOff>
    </xdr:from>
    <xdr:ext cx="534377" cy="259045"/>
    <xdr:sp macro="" textlink="">
      <xdr:nvSpPr>
        <xdr:cNvPr id="483" name="土木費該当値テキスト"/>
        <xdr:cNvSpPr txBox="1"/>
      </xdr:nvSpPr>
      <xdr:spPr>
        <a:xfrm>
          <a:off x="10528300"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28181</xdr:rowOff>
    </xdr:from>
    <xdr:to>
      <xdr:col>50</xdr:col>
      <xdr:colOff>165100</xdr:colOff>
      <xdr:row>97</xdr:row>
      <xdr:rowOff>129781</xdr:rowOff>
    </xdr:to>
    <xdr:sp macro="" textlink="">
      <xdr:nvSpPr>
        <xdr:cNvPr id="484" name="楕円 483"/>
        <xdr:cNvSpPr/>
      </xdr:nvSpPr>
      <xdr:spPr>
        <a:xfrm>
          <a:off x="9588500" y="166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120908</xdr:rowOff>
    </xdr:from>
    <xdr:ext cx="534377" cy="259045"/>
    <xdr:sp macro="" textlink="">
      <xdr:nvSpPr>
        <xdr:cNvPr id="485" name="テキスト ボックス 484"/>
        <xdr:cNvSpPr txBox="1"/>
      </xdr:nvSpPr>
      <xdr:spPr>
        <a:xfrm>
          <a:off x="9372111" y="167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13945</xdr:rowOff>
    </xdr:from>
    <xdr:to>
      <xdr:col>46</xdr:col>
      <xdr:colOff>38100</xdr:colOff>
      <xdr:row>97</xdr:row>
      <xdr:rowOff>115545</xdr:rowOff>
    </xdr:to>
    <xdr:sp macro="" textlink="">
      <xdr:nvSpPr>
        <xdr:cNvPr id="486" name="楕円 485"/>
        <xdr:cNvSpPr/>
      </xdr:nvSpPr>
      <xdr:spPr>
        <a:xfrm>
          <a:off x="8699500" y="166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106672</xdr:rowOff>
    </xdr:from>
    <xdr:ext cx="534377" cy="259045"/>
    <xdr:sp macro="" textlink="">
      <xdr:nvSpPr>
        <xdr:cNvPr id="487" name="テキスト ボックス 486"/>
        <xdr:cNvSpPr txBox="1"/>
      </xdr:nvSpPr>
      <xdr:spPr>
        <a:xfrm>
          <a:off x="8483111" y="167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12218</xdr:rowOff>
    </xdr:from>
    <xdr:to>
      <xdr:col>41</xdr:col>
      <xdr:colOff>101600</xdr:colOff>
      <xdr:row>97</xdr:row>
      <xdr:rowOff>113818</xdr:rowOff>
    </xdr:to>
    <xdr:sp macro="" textlink="">
      <xdr:nvSpPr>
        <xdr:cNvPr id="488" name="楕円 487"/>
        <xdr:cNvSpPr/>
      </xdr:nvSpPr>
      <xdr:spPr>
        <a:xfrm>
          <a:off x="7810500" y="166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104945</xdr:rowOff>
    </xdr:from>
    <xdr:ext cx="534377" cy="259045"/>
    <xdr:sp macro="" textlink="">
      <xdr:nvSpPr>
        <xdr:cNvPr id="489" name="テキスト ボックス 488"/>
        <xdr:cNvSpPr txBox="1"/>
      </xdr:nvSpPr>
      <xdr:spPr>
        <a:xfrm>
          <a:off x="7594111" y="167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171132</xdr:rowOff>
    </xdr:from>
    <xdr:to>
      <xdr:col>36</xdr:col>
      <xdr:colOff>165100</xdr:colOff>
      <xdr:row>97</xdr:row>
      <xdr:rowOff>101282</xdr:rowOff>
    </xdr:to>
    <xdr:sp macro="" textlink="">
      <xdr:nvSpPr>
        <xdr:cNvPr id="490" name="楕円 489"/>
        <xdr:cNvSpPr/>
      </xdr:nvSpPr>
      <xdr:spPr>
        <a:xfrm>
          <a:off x="6921500" y="166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92409</xdr:rowOff>
    </xdr:from>
    <xdr:ext cx="534377" cy="259045"/>
    <xdr:sp macro="" textlink="">
      <xdr:nvSpPr>
        <xdr:cNvPr id="491" name="テキスト ボックス 490"/>
        <xdr:cNvSpPr txBox="1"/>
      </xdr:nvSpPr>
      <xdr:spPr>
        <a:xfrm>
          <a:off x="6705111" y="167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107056</xdr:rowOff>
    </xdr:from>
    <xdr:to>
      <xdr:col>85</xdr:col>
      <xdr:colOff>127000</xdr:colOff>
      <xdr:row>38</xdr:row>
      <xdr:rowOff>22245</xdr:rowOff>
    </xdr:to>
    <xdr:cxnSp macro="">
      <xdr:nvCxnSpPr>
        <xdr:cNvPr id="519" name="直線コネクタ 518"/>
        <xdr:cNvCxnSpPr/>
      </xdr:nvCxnSpPr>
      <xdr:spPr>
        <a:xfrm flipV="1">
          <a:off x="15481300" y="6450706"/>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52512</xdr:rowOff>
    </xdr:from>
    <xdr:to>
      <xdr:col>81</xdr:col>
      <xdr:colOff>50800</xdr:colOff>
      <xdr:row>38</xdr:row>
      <xdr:rowOff>22245</xdr:rowOff>
    </xdr:to>
    <xdr:cxnSp macro="">
      <xdr:nvCxnSpPr>
        <xdr:cNvPr id="522" name="直線コネクタ 521"/>
        <xdr:cNvCxnSpPr/>
      </xdr:nvCxnSpPr>
      <xdr:spPr>
        <a:xfrm>
          <a:off x="14592300" y="6396162"/>
          <a:ext cx="889000" cy="14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52512</xdr:rowOff>
    </xdr:from>
    <xdr:to>
      <xdr:col>76</xdr:col>
      <xdr:colOff>114300</xdr:colOff>
      <xdr:row>37</xdr:row>
      <xdr:rowOff>163703</xdr:rowOff>
    </xdr:to>
    <xdr:cxnSp macro="">
      <xdr:nvCxnSpPr>
        <xdr:cNvPr id="525" name="直線コネクタ 524"/>
        <xdr:cNvCxnSpPr/>
      </xdr:nvCxnSpPr>
      <xdr:spPr>
        <a:xfrm flipV="1">
          <a:off x="13703300" y="6396162"/>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79578</xdr:rowOff>
    </xdr:from>
    <xdr:to>
      <xdr:col>71</xdr:col>
      <xdr:colOff>177800</xdr:colOff>
      <xdr:row>37</xdr:row>
      <xdr:rowOff>163703</xdr:rowOff>
    </xdr:to>
    <xdr:cxnSp macro="">
      <xdr:nvCxnSpPr>
        <xdr:cNvPr id="528" name="直線コネクタ 527"/>
        <xdr:cNvCxnSpPr/>
      </xdr:nvCxnSpPr>
      <xdr:spPr>
        <a:xfrm>
          <a:off x="12814300" y="625177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56256</xdr:rowOff>
    </xdr:from>
    <xdr:to>
      <xdr:col>85</xdr:col>
      <xdr:colOff>177800</xdr:colOff>
      <xdr:row>37</xdr:row>
      <xdr:rowOff>157856</xdr:rowOff>
    </xdr:to>
    <xdr:sp macro="" textlink="">
      <xdr:nvSpPr>
        <xdr:cNvPr id="538" name="楕円 537"/>
        <xdr:cNvSpPr/>
      </xdr:nvSpPr>
      <xdr:spPr>
        <a:xfrm>
          <a:off x="16268700" y="63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34683</xdr:rowOff>
    </xdr:from>
    <xdr:ext cx="534377" cy="259045"/>
    <xdr:sp macro="" textlink="">
      <xdr:nvSpPr>
        <xdr:cNvPr id="539" name="消防費該当値テキスト"/>
        <xdr:cNvSpPr txBox="1"/>
      </xdr:nvSpPr>
      <xdr:spPr>
        <a:xfrm>
          <a:off x="16370300" y="63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142895</xdr:rowOff>
    </xdr:from>
    <xdr:to>
      <xdr:col>81</xdr:col>
      <xdr:colOff>101600</xdr:colOff>
      <xdr:row>38</xdr:row>
      <xdr:rowOff>73045</xdr:rowOff>
    </xdr:to>
    <xdr:sp macro="" textlink="">
      <xdr:nvSpPr>
        <xdr:cNvPr id="540" name="楕円 539"/>
        <xdr:cNvSpPr/>
      </xdr:nvSpPr>
      <xdr:spPr>
        <a:xfrm>
          <a:off x="15430500" y="64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64172</xdr:rowOff>
    </xdr:from>
    <xdr:ext cx="534377" cy="259045"/>
    <xdr:sp macro="" textlink="">
      <xdr:nvSpPr>
        <xdr:cNvPr id="541" name="テキスト ボックス 540"/>
        <xdr:cNvSpPr txBox="1"/>
      </xdr:nvSpPr>
      <xdr:spPr>
        <a:xfrm>
          <a:off x="15214111" y="65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1712</xdr:rowOff>
    </xdr:from>
    <xdr:to>
      <xdr:col>76</xdr:col>
      <xdr:colOff>165100</xdr:colOff>
      <xdr:row>37</xdr:row>
      <xdr:rowOff>103312</xdr:rowOff>
    </xdr:to>
    <xdr:sp macro="" textlink="">
      <xdr:nvSpPr>
        <xdr:cNvPr id="542" name="楕円 541"/>
        <xdr:cNvSpPr/>
      </xdr:nvSpPr>
      <xdr:spPr>
        <a:xfrm>
          <a:off x="14541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94439</xdr:rowOff>
    </xdr:from>
    <xdr:ext cx="534377" cy="259045"/>
    <xdr:sp macro="" textlink="">
      <xdr:nvSpPr>
        <xdr:cNvPr id="543" name="テキスト ボックス 542"/>
        <xdr:cNvSpPr txBox="1"/>
      </xdr:nvSpPr>
      <xdr:spPr>
        <a:xfrm>
          <a:off x="14325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112903</xdr:rowOff>
    </xdr:from>
    <xdr:to>
      <xdr:col>72</xdr:col>
      <xdr:colOff>38100</xdr:colOff>
      <xdr:row>38</xdr:row>
      <xdr:rowOff>43053</xdr:rowOff>
    </xdr:to>
    <xdr:sp macro="" textlink="">
      <xdr:nvSpPr>
        <xdr:cNvPr id="544" name="楕円 543"/>
        <xdr:cNvSpPr/>
      </xdr:nvSpPr>
      <xdr:spPr>
        <a:xfrm>
          <a:off x="13652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34180</xdr:rowOff>
    </xdr:from>
    <xdr:ext cx="534377" cy="259045"/>
    <xdr:sp macro="" textlink="">
      <xdr:nvSpPr>
        <xdr:cNvPr id="545" name="テキスト ボックス 544"/>
        <xdr:cNvSpPr txBox="1"/>
      </xdr:nvSpPr>
      <xdr:spPr>
        <a:xfrm>
          <a:off x="13436111" y="65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28778</xdr:rowOff>
    </xdr:from>
    <xdr:to>
      <xdr:col>67</xdr:col>
      <xdr:colOff>101600</xdr:colOff>
      <xdr:row>36</xdr:row>
      <xdr:rowOff>130378</xdr:rowOff>
    </xdr:to>
    <xdr:sp macro="" textlink="">
      <xdr:nvSpPr>
        <xdr:cNvPr id="546" name="楕円 545"/>
        <xdr:cNvSpPr/>
      </xdr:nvSpPr>
      <xdr:spPr>
        <a:xfrm>
          <a:off x="12763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146905</xdr:rowOff>
    </xdr:from>
    <xdr:ext cx="534377" cy="259045"/>
    <xdr:sp macro="" textlink="">
      <xdr:nvSpPr>
        <xdr:cNvPr id="547" name="テキスト ボックス 546"/>
        <xdr:cNvSpPr txBox="1"/>
      </xdr:nvSpPr>
      <xdr:spPr>
        <a:xfrm>
          <a:off x="12547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124098</xdr:rowOff>
    </xdr:from>
    <xdr:to>
      <xdr:col>85</xdr:col>
      <xdr:colOff>127000</xdr:colOff>
      <xdr:row>54</xdr:row>
      <xdr:rowOff>114230</xdr:rowOff>
    </xdr:to>
    <xdr:cxnSp macro="">
      <xdr:nvCxnSpPr>
        <xdr:cNvPr id="577" name="直線コネクタ 576"/>
        <xdr:cNvCxnSpPr/>
      </xdr:nvCxnSpPr>
      <xdr:spPr>
        <a:xfrm>
          <a:off x="15481300" y="8868048"/>
          <a:ext cx="838200" cy="50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124098</xdr:rowOff>
    </xdr:from>
    <xdr:to>
      <xdr:col>81</xdr:col>
      <xdr:colOff>50800</xdr:colOff>
      <xdr:row>55</xdr:row>
      <xdr:rowOff>124498</xdr:rowOff>
    </xdr:to>
    <xdr:cxnSp macro="">
      <xdr:nvCxnSpPr>
        <xdr:cNvPr id="580" name="直線コネクタ 579"/>
        <xdr:cNvCxnSpPr/>
      </xdr:nvCxnSpPr>
      <xdr:spPr>
        <a:xfrm flipV="1">
          <a:off x="14592300" y="8868048"/>
          <a:ext cx="889000" cy="68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149244</xdr:rowOff>
    </xdr:from>
    <xdr:to>
      <xdr:col>76</xdr:col>
      <xdr:colOff>114300</xdr:colOff>
      <xdr:row>55</xdr:row>
      <xdr:rowOff>124498</xdr:rowOff>
    </xdr:to>
    <xdr:cxnSp macro="">
      <xdr:nvCxnSpPr>
        <xdr:cNvPr id="583" name="直線コネクタ 582"/>
        <xdr:cNvCxnSpPr/>
      </xdr:nvCxnSpPr>
      <xdr:spPr>
        <a:xfrm>
          <a:off x="13703300" y="9407544"/>
          <a:ext cx="8890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149244</xdr:rowOff>
    </xdr:from>
    <xdr:to>
      <xdr:col>71</xdr:col>
      <xdr:colOff>177800</xdr:colOff>
      <xdr:row>56</xdr:row>
      <xdr:rowOff>98095</xdr:rowOff>
    </xdr:to>
    <xdr:cxnSp macro="">
      <xdr:nvCxnSpPr>
        <xdr:cNvPr id="586" name="直線コネクタ 585"/>
        <xdr:cNvCxnSpPr/>
      </xdr:nvCxnSpPr>
      <xdr:spPr>
        <a:xfrm flipV="1">
          <a:off x="12814300" y="9407544"/>
          <a:ext cx="889000" cy="2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63430</xdr:rowOff>
    </xdr:from>
    <xdr:to>
      <xdr:col>85</xdr:col>
      <xdr:colOff>177800</xdr:colOff>
      <xdr:row>54</xdr:row>
      <xdr:rowOff>165030</xdr:rowOff>
    </xdr:to>
    <xdr:sp macro="" textlink="">
      <xdr:nvSpPr>
        <xdr:cNvPr id="596" name="楕円 595"/>
        <xdr:cNvSpPr/>
      </xdr:nvSpPr>
      <xdr:spPr>
        <a:xfrm>
          <a:off x="16268700" y="93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86307</xdr:rowOff>
    </xdr:from>
    <xdr:ext cx="534377" cy="259045"/>
    <xdr:sp macro="" textlink="">
      <xdr:nvSpPr>
        <xdr:cNvPr id="597" name="教育費該当値テキスト"/>
        <xdr:cNvSpPr txBox="1"/>
      </xdr:nvSpPr>
      <xdr:spPr>
        <a:xfrm>
          <a:off x="16370300" y="9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73298</xdr:rowOff>
    </xdr:from>
    <xdr:to>
      <xdr:col>81</xdr:col>
      <xdr:colOff>101600</xdr:colOff>
      <xdr:row>52</xdr:row>
      <xdr:rowOff>3448</xdr:rowOff>
    </xdr:to>
    <xdr:sp macro="" textlink="">
      <xdr:nvSpPr>
        <xdr:cNvPr id="598" name="楕円 597"/>
        <xdr:cNvSpPr/>
      </xdr:nvSpPr>
      <xdr:spPr>
        <a:xfrm>
          <a:off x="15430500" y="881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19975</xdr:rowOff>
    </xdr:from>
    <xdr:ext cx="534377" cy="259045"/>
    <xdr:sp macro="" textlink="">
      <xdr:nvSpPr>
        <xdr:cNvPr id="599" name="テキスト ボックス 598"/>
        <xdr:cNvSpPr txBox="1"/>
      </xdr:nvSpPr>
      <xdr:spPr>
        <a:xfrm>
          <a:off x="15214111" y="85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73698</xdr:rowOff>
    </xdr:from>
    <xdr:to>
      <xdr:col>76</xdr:col>
      <xdr:colOff>165100</xdr:colOff>
      <xdr:row>56</xdr:row>
      <xdr:rowOff>3848</xdr:rowOff>
    </xdr:to>
    <xdr:sp macro="" textlink="">
      <xdr:nvSpPr>
        <xdr:cNvPr id="600" name="楕円 599"/>
        <xdr:cNvSpPr/>
      </xdr:nvSpPr>
      <xdr:spPr>
        <a:xfrm>
          <a:off x="14541500" y="9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20375</xdr:rowOff>
    </xdr:from>
    <xdr:ext cx="534377" cy="259045"/>
    <xdr:sp macro="" textlink="">
      <xdr:nvSpPr>
        <xdr:cNvPr id="601" name="テキスト ボックス 600"/>
        <xdr:cNvSpPr txBox="1"/>
      </xdr:nvSpPr>
      <xdr:spPr>
        <a:xfrm>
          <a:off x="14325111" y="9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98444</xdr:rowOff>
    </xdr:from>
    <xdr:to>
      <xdr:col>72</xdr:col>
      <xdr:colOff>38100</xdr:colOff>
      <xdr:row>55</xdr:row>
      <xdr:rowOff>28594</xdr:rowOff>
    </xdr:to>
    <xdr:sp macro="" textlink="">
      <xdr:nvSpPr>
        <xdr:cNvPr id="602" name="楕円 601"/>
        <xdr:cNvSpPr/>
      </xdr:nvSpPr>
      <xdr:spPr>
        <a:xfrm>
          <a:off x="13652500" y="93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45121</xdr:rowOff>
    </xdr:from>
    <xdr:ext cx="534377" cy="259045"/>
    <xdr:sp macro="" textlink="">
      <xdr:nvSpPr>
        <xdr:cNvPr id="603" name="テキスト ボックス 602"/>
        <xdr:cNvSpPr txBox="1"/>
      </xdr:nvSpPr>
      <xdr:spPr>
        <a:xfrm>
          <a:off x="13436111" y="91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47295</xdr:rowOff>
    </xdr:from>
    <xdr:to>
      <xdr:col>67</xdr:col>
      <xdr:colOff>101600</xdr:colOff>
      <xdr:row>56</xdr:row>
      <xdr:rowOff>148895</xdr:rowOff>
    </xdr:to>
    <xdr:sp macro="" textlink="">
      <xdr:nvSpPr>
        <xdr:cNvPr id="604" name="楕円 603"/>
        <xdr:cNvSpPr/>
      </xdr:nvSpPr>
      <xdr:spPr>
        <a:xfrm>
          <a:off x="12763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140022</xdr:rowOff>
    </xdr:from>
    <xdr:ext cx="534377" cy="259045"/>
    <xdr:sp macro="" textlink="">
      <xdr:nvSpPr>
        <xdr:cNvPr id="605" name="テキスト ボックス 604"/>
        <xdr:cNvSpPr txBox="1"/>
      </xdr:nvSpPr>
      <xdr:spPr>
        <a:xfrm>
          <a:off x="12547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137807</xdr:rowOff>
    </xdr:from>
    <xdr:to>
      <xdr:col>76</xdr:col>
      <xdr:colOff>114300</xdr:colOff>
      <xdr:row>78</xdr:row>
      <xdr:rowOff>139700</xdr:rowOff>
    </xdr:to>
    <xdr:cxnSp macro="">
      <xdr:nvCxnSpPr>
        <xdr:cNvPr id="638" name="直線コネクタ 637"/>
        <xdr:cNvCxnSpPr/>
      </xdr:nvCxnSpPr>
      <xdr:spPr>
        <a:xfrm>
          <a:off x="13703300" y="1351090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137807</xdr:rowOff>
    </xdr:from>
    <xdr:to>
      <xdr:col>71</xdr:col>
      <xdr:colOff>177800</xdr:colOff>
      <xdr:row>78</xdr:row>
      <xdr:rowOff>138858</xdr:rowOff>
    </xdr:to>
    <xdr:cxnSp macro="">
      <xdr:nvCxnSpPr>
        <xdr:cNvPr id="641" name="直線コネクタ 640"/>
        <xdr:cNvCxnSpPr/>
      </xdr:nvCxnSpPr>
      <xdr:spPr>
        <a:xfrm flipV="1">
          <a:off x="12814300" y="1351090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87007</xdr:rowOff>
    </xdr:from>
    <xdr:to>
      <xdr:col>72</xdr:col>
      <xdr:colOff>38100</xdr:colOff>
      <xdr:row>79</xdr:row>
      <xdr:rowOff>17157</xdr:rowOff>
    </xdr:to>
    <xdr:sp macro="" textlink="">
      <xdr:nvSpPr>
        <xdr:cNvPr id="657" name="楕円 656"/>
        <xdr:cNvSpPr/>
      </xdr:nvSpPr>
      <xdr:spPr>
        <a:xfrm>
          <a:off x="13652500" y="134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8284</xdr:rowOff>
    </xdr:from>
    <xdr:ext cx="378565" cy="259045"/>
    <xdr:sp macro="" textlink="">
      <xdr:nvSpPr>
        <xdr:cNvPr id="658" name="テキスト ボックス 657"/>
        <xdr:cNvSpPr txBox="1"/>
      </xdr:nvSpPr>
      <xdr:spPr>
        <a:xfrm>
          <a:off x="13514017" y="1355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88058</xdr:rowOff>
    </xdr:from>
    <xdr:to>
      <xdr:col>67</xdr:col>
      <xdr:colOff>101600</xdr:colOff>
      <xdr:row>79</xdr:row>
      <xdr:rowOff>18208</xdr:rowOff>
    </xdr:to>
    <xdr:sp macro="" textlink="">
      <xdr:nvSpPr>
        <xdr:cNvPr id="659" name="楕円 658"/>
        <xdr:cNvSpPr/>
      </xdr:nvSpPr>
      <xdr:spPr>
        <a:xfrm>
          <a:off x="12763500" y="134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9335</xdr:rowOff>
    </xdr:from>
    <xdr:ext cx="313932" cy="259045"/>
    <xdr:sp macro="" textlink="">
      <xdr:nvSpPr>
        <xdr:cNvPr id="660" name="テキスト ボックス 659"/>
        <xdr:cNvSpPr txBox="1"/>
      </xdr:nvSpPr>
      <xdr:spPr>
        <a:xfrm>
          <a:off x="12657333" y="13553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75958</xdr:rowOff>
    </xdr:from>
    <xdr:to>
      <xdr:col>85</xdr:col>
      <xdr:colOff>127000</xdr:colOff>
      <xdr:row>95</xdr:row>
      <xdr:rowOff>82601</xdr:rowOff>
    </xdr:to>
    <xdr:cxnSp macro="">
      <xdr:nvCxnSpPr>
        <xdr:cNvPr id="689" name="直線コネクタ 688"/>
        <xdr:cNvCxnSpPr/>
      </xdr:nvCxnSpPr>
      <xdr:spPr>
        <a:xfrm>
          <a:off x="15481300" y="1636370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45796</xdr:rowOff>
    </xdr:from>
    <xdr:to>
      <xdr:col>81</xdr:col>
      <xdr:colOff>50800</xdr:colOff>
      <xdr:row>95</xdr:row>
      <xdr:rowOff>75958</xdr:rowOff>
    </xdr:to>
    <xdr:cxnSp macro="">
      <xdr:nvCxnSpPr>
        <xdr:cNvPr id="692" name="直線コネクタ 691"/>
        <xdr:cNvCxnSpPr/>
      </xdr:nvCxnSpPr>
      <xdr:spPr>
        <a:xfrm>
          <a:off x="14592300" y="163335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45796</xdr:rowOff>
    </xdr:from>
    <xdr:to>
      <xdr:col>76</xdr:col>
      <xdr:colOff>114300</xdr:colOff>
      <xdr:row>95</xdr:row>
      <xdr:rowOff>55524</xdr:rowOff>
    </xdr:to>
    <xdr:cxnSp macro="">
      <xdr:nvCxnSpPr>
        <xdr:cNvPr id="695" name="直線コネクタ 694"/>
        <xdr:cNvCxnSpPr/>
      </xdr:nvCxnSpPr>
      <xdr:spPr>
        <a:xfrm flipV="1">
          <a:off x="13703300" y="1633354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55524</xdr:rowOff>
    </xdr:from>
    <xdr:to>
      <xdr:col>71</xdr:col>
      <xdr:colOff>177800</xdr:colOff>
      <xdr:row>95</xdr:row>
      <xdr:rowOff>58432</xdr:rowOff>
    </xdr:to>
    <xdr:cxnSp macro="">
      <xdr:nvCxnSpPr>
        <xdr:cNvPr id="698" name="直線コネクタ 697"/>
        <xdr:cNvCxnSpPr/>
      </xdr:nvCxnSpPr>
      <xdr:spPr>
        <a:xfrm flipV="1">
          <a:off x="12814300" y="1634327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31801</xdr:rowOff>
    </xdr:from>
    <xdr:to>
      <xdr:col>85</xdr:col>
      <xdr:colOff>177800</xdr:colOff>
      <xdr:row>95</xdr:row>
      <xdr:rowOff>133401</xdr:rowOff>
    </xdr:to>
    <xdr:sp macro="" textlink="">
      <xdr:nvSpPr>
        <xdr:cNvPr id="708" name="楕円 707"/>
        <xdr:cNvSpPr/>
      </xdr:nvSpPr>
      <xdr:spPr>
        <a:xfrm>
          <a:off x="16268700" y="163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10228</xdr:rowOff>
    </xdr:from>
    <xdr:ext cx="534377" cy="259045"/>
    <xdr:sp macro="" textlink="">
      <xdr:nvSpPr>
        <xdr:cNvPr id="709" name="公債費該当値テキスト"/>
        <xdr:cNvSpPr txBox="1"/>
      </xdr:nvSpPr>
      <xdr:spPr>
        <a:xfrm>
          <a:off x="16370300" y="162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25158</xdr:rowOff>
    </xdr:from>
    <xdr:to>
      <xdr:col>81</xdr:col>
      <xdr:colOff>101600</xdr:colOff>
      <xdr:row>95</xdr:row>
      <xdr:rowOff>126758</xdr:rowOff>
    </xdr:to>
    <xdr:sp macro="" textlink="">
      <xdr:nvSpPr>
        <xdr:cNvPr id="710" name="楕円 709"/>
        <xdr:cNvSpPr/>
      </xdr:nvSpPr>
      <xdr:spPr>
        <a:xfrm>
          <a:off x="15430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117885</xdr:rowOff>
    </xdr:from>
    <xdr:ext cx="534377" cy="259045"/>
    <xdr:sp macro="" textlink="">
      <xdr:nvSpPr>
        <xdr:cNvPr id="711" name="テキスト ボックス 710"/>
        <xdr:cNvSpPr txBox="1"/>
      </xdr:nvSpPr>
      <xdr:spPr>
        <a:xfrm>
          <a:off x="15214111" y="164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166446</xdr:rowOff>
    </xdr:from>
    <xdr:to>
      <xdr:col>76</xdr:col>
      <xdr:colOff>165100</xdr:colOff>
      <xdr:row>95</xdr:row>
      <xdr:rowOff>96596</xdr:rowOff>
    </xdr:to>
    <xdr:sp macro="" textlink="">
      <xdr:nvSpPr>
        <xdr:cNvPr id="712" name="楕円 711"/>
        <xdr:cNvSpPr/>
      </xdr:nvSpPr>
      <xdr:spPr>
        <a:xfrm>
          <a:off x="14541500" y="162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87723</xdr:rowOff>
    </xdr:from>
    <xdr:ext cx="534377" cy="259045"/>
    <xdr:sp macro="" textlink="">
      <xdr:nvSpPr>
        <xdr:cNvPr id="713" name="テキスト ボックス 712"/>
        <xdr:cNvSpPr txBox="1"/>
      </xdr:nvSpPr>
      <xdr:spPr>
        <a:xfrm>
          <a:off x="14325111" y="163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4724</xdr:rowOff>
    </xdr:from>
    <xdr:to>
      <xdr:col>72</xdr:col>
      <xdr:colOff>38100</xdr:colOff>
      <xdr:row>95</xdr:row>
      <xdr:rowOff>106324</xdr:rowOff>
    </xdr:to>
    <xdr:sp macro="" textlink="">
      <xdr:nvSpPr>
        <xdr:cNvPr id="714" name="楕円 713"/>
        <xdr:cNvSpPr/>
      </xdr:nvSpPr>
      <xdr:spPr>
        <a:xfrm>
          <a:off x="13652500" y="16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122851</xdr:rowOff>
    </xdr:from>
    <xdr:ext cx="534377" cy="259045"/>
    <xdr:sp macro="" textlink="">
      <xdr:nvSpPr>
        <xdr:cNvPr id="715" name="テキスト ボックス 714"/>
        <xdr:cNvSpPr txBox="1"/>
      </xdr:nvSpPr>
      <xdr:spPr>
        <a:xfrm>
          <a:off x="13436111" y="16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7632</xdr:rowOff>
    </xdr:from>
    <xdr:to>
      <xdr:col>67</xdr:col>
      <xdr:colOff>101600</xdr:colOff>
      <xdr:row>95</xdr:row>
      <xdr:rowOff>109232</xdr:rowOff>
    </xdr:to>
    <xdr:sp macro="" textlink="">
      <xdr:nvSpPr>
        <xdr:cNvPr id="716" name="楕円 715"/>
        <xdr:cNvSpPr/>
      </xdr:nvSpPr>
      <xdr:spPr>
        <a:xfrm>
          <a:off x="12763500" y="1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125759</xdr:rowOff>
    </xdr:from>
    <xdr:ext cx="534377" cy="259045"/>
    <xdr:sp macro="" textlink="">
      <xdr:nvSpPr>
        <xdr:cNvPr id="717" name="テキスト ボックス 716"/>
        <xdr:cNvSpPr txBox="1"/>
      </xdr:nvSpPr>
      <xdr:spPr>
        <a:xfrm>
          <a:off x="12547111" y="160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36144</xdr:rowOff>
    </xdr:from>
    <xdr:to>
      <xdr:col>116</xdr:col>
      <xdr:colOff>63500</xdr:colOff>
      <xdr:row>38</xdr:row>
      <xdr:rowOff>79807</xdr:rowOff>
    </xdr:to>
    <xdr:cxnSp macro="">
      <xdr:nvCxnSpPr>
        <xdr:cNvPr id="744" name="直線コネクタ 743"/>
        <xdr:cNvCxnSpPr/>
      </xdr:nvCxnSpPr>
      <xdr:spPr>
        <a:xfrm>
          <a:off x="21323300" y="6379794"/>
          <a:ext cx="8382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5"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36144</xdr:rowOff>
    </xdr:from>
    <xdr:to>
      <xdr:col>111</xdr:col>
      <xdr:colOff>177800</xdr:colOff>
      <xdr:row>37</xdr:row>
      <xdr:rowOff>69748</xdr:rowOff>
    </xdr:to>
    <xdr:cxnSp macro="">
      <xdr:nvCxnSpPr>
        <xdr:cNvPr id="747" name="直線コネクタ 746"/>
        <xdr:cNvCxnSpPr/>
      </xdr:nvCxnSpPr>
      <xdr:spPr>
        <a:xfrm flipV="1">
          <a:off x="20434300" y="637979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49" name="テキスト ボックス 748"/>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69748</xdr:rowOff>
    </xdr:from>
    <xdr:to>
      <xdr:col>107</xdr:col>
      <xdr:colOff>50800</xdr:colOff>
      <xdr:row>37</xdr:row>
      <xdr:rowOff>116154</xdr:rowOff>
    </xdr:to>
    <xdr:cxnSp macro="">
      <xdr:nvCxnSpPr>
        <xdr:cNvPr id="750" name="直線コネクタ 749"/>
        <xdr:cNvCxnSpPr/>
      </xdr:nvCxnSpPr>
      <xdr:spPr>
        <a:xfrm flipV="1">
          <a:off x="19545300" y="641339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136593</xdr:rowOff>
    </xdr:from>
    <xdr:ext cx="378565" cy="259045"/>
    <xdr:sp macro="" textlink="">
      <xdr:nvSpPr>
        <xdr:cNvPr id="752" name="テキスト ボックス 751"/>
        <xdr:cNvSpPr txBox="1"/>
      </xdr:nvSpPr>
      <xdr:spPr>
        <a:xfrm>
          <a:off x="20245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116154</xdr:rowOff>
    </xdr:from>
    <xdr:to>
      <xdr:col>102</xdr:col>
      <xdr:colOff>114300</xdr:colOff>
      <xdr:row>37</xdr:row>
      <xdr:rowOff>117526</xdr:rowOff>
    </xdr:to>
    <xdr:cxnSp macro="">
      <xdr:nvCxnSpPr>
        <xdr:cNvPr id="753" name="直線コネクタ 752"/>
        <xdr:cNvCxnSpPr/>
      </xdr:nvCxnSpPr>
      <xdr:spPr>
        <a:xfrm flipV="1">
          <a:off x="18656300" y="64598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5" name="テキスト ボックス 754"/>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7" name="テキスト ボックス 756"/>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29007</xdr:rowOff>
    </xdr:from>
    <xdr:to>
      <xdr:col>116</xdr:col>
      <xdr:colOff>114300</xdr:colOff>
      <xdr:row>38</xdr:row>
      <xdr:rowOff>130607</xdr:rowOff>
    </xdr:to>
    <xdr:sp macro="" textlink="">
      <xdr:nvSpPr>
        <xdr:cNvPr id="763" name="楕円 762"/>
        <xdr:cNvSpPr/>
      </xdr:nvSpPr>
      <xdr:spPr>
        <a:xfrm>
          <a:off x="221107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159834</xdr:rowOff>
    </xdr:from>
    <xdr:ext cx="378565" cy="259045"/>
    <xdr:sp macro="" textlink="">
      <xdr:nvSpPr>
        <xdr:cNvPr id="764" name="諸支出金該当値テキスト"/>
        <xdr:cNvSpPr txBox="1"/>
      </xdr:nvSpPr>
      <xdr:spPr>
        <a:xfrm>
          <a:off x="22212300" y="6332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156794</xdr:rowOff>
    </xdr:from>
    <xdr:to>
      <xdr:col>112</xdr:col>
      <xdr:colOff>38100</xdr:colOff>
      <xdr:row>37</xdr:row>
      <xdr:rowOff>86944</xdr:rowOff>
    </xdr:to>
    <xdr:sp macro="" textlink="">
      <xdr:nvSpPr>
        <xdr:cNvPr id="765" name="楕円 764"/>
        <xdr:cNvSpPr/>
      </xdr:nvSpPr>
      <xdr:spPr>
        <a:xfrm>
          <a:off x="21272500" y="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103471</xdr:rowOff>
    </xdr:from>
    <xdr:ext cx="469744" cy="259045"/>
    <xdr:sp macro="" textlink="">
      <xdr:nvSpPr>
        <xdr:cNvPr id="766" name="テキスト ボックス 765"/>
        <xdr:cNvSpPr txBox="1"/>
      </xdr:nvSpPr>
      <xdr:spPr>
        <a:xfrm>
          <a:off x="21088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18948</xdr:rowOff>
    </xdr:from>
    <xdr:to>
      <xdr:col>107</xdr:col>
      <xdr:colOff>101600</xdr:colOff>
      <xdr:row>37</xdr:row>
      <xdr:rowOff>120548</xdr:rowOff>
    </xdr:to>
    <xdr:sp macro="" textlink="">
      <xdr:nvSpPr>
        <xdr:cNvPr id="767" name="楕円 766"/>
        <xdr:cNvSpPr/>
      </xdr:nvSpPr>
      <xdr:spPr>
        <a:xfrm>
          <a:off x="20383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137075</xdr:rowOff>
    </xdr:from>
    <xdr:ext cx="469744" cy="259045"/>
    <xdr:sp macro="" textlink="">
      <xdr:nvSpPr>
        <xdr:cNvPr id="768" name="テキスト ボックス 767"/>
        <xdr:cNvSpPr txBox="1"/>
      </xdr:nvSpPr>
      <xdr:spPr>
        <a:xfrm>
          <a:off x="20199428" y="61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65354</xdr:rowOff>
    </xdr:from>
    <xdr:to>
      <xdr:col>102</xdr:col>
      <xdr:colOff>165100</xdr:colOff>
      <xdr:row>37</xdr:row>
      <xdr:rowOff>166954</xdr:rowOff>
    </xdr:to>
    <xdr:sp macro="" textlink="">
      <xdr:nvSpPr>
        <xdr:cNvPr id="769" name="楕円 768"/>
        <xdr:cNvSpPr/>
      </xdr:nvSpPr>
      <xdr:spPr>
        <a:xfrm>
          <a:off x="19494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12031</xdr:rowOff>
    </xdr:from>
    <xdr:ext cx="378565" cy="259045"/>
    <xdr:sp macro="" textlink="">
      <xdr:nvSpPr>
        <xdr:cNvPr id="770" name="テキスト ボックス 769"/>
        <xdr:cNvSpPr txBox="1"/>
      </xdr:nvSpPr>
      <xdr:spPr>
        <a:xfrm>
          <a:off x="19356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66726</xdr:rowOff>
    </xdr:from>
    <xdr:to>
      <xdr:col>98</xdr:col>
      <xdr:colOff>38100</xdr:colOff>
      <xdr:row>37</xdr:row>
      <xdr:rowOff>168326</xdr:rowOff>
    </xdr:to>
    <xdr:sp macro="" textlink="">
      <xdr:nvSpPr>
        <xdr:cNvPr id="771" name="楕円 770"/>
        <xdr:cNvSpPr/>
      </xdr:nvSpPr>
      <xdr:spPr>
        <a:xfrm>
          <a:off x="18605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13403</xdr:rowOff>
    </xdr:from>
    <xdr:ext cx="378565" cy="259045"/>
    <xdr:sp macro="" textlink="">
      <xdr:nvSpPr>
        <xdr:cNvPr id="772" name="テキスト ボックス 771"/>
        <xdr:cNvSpPr txBox="1"/>
      </xdr:nvSpPr>
      <xdr:spPr>
        <a:xfrm>
          <a:off x="18467017" y="618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2,225</a:t>
          </a:r>
          <a:r>
            <a:rPr kumimoji="1" lang="ja-JP" altLang="en-US" sz="1300">
              <a:latin typeface="ＭＳ Ｐゴシック" panose="020B0600070205080204" pitchFamily="50" charset="-128"/>
              <a:ea typeface="ＭＳ Ｐゴシック" panose="020B0600070205080204" pitchFamily="50" charset="-128"/>
            </a:rPr>
            <a:t>円で微増傾向にある。これは、財政調整基金への積立金の増などによるものである。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7,616</a:t>
          </a:r>
          <a:r>
            <a:rPr kumimoji="1" lang="ja-JP" altLang="en-US" sz="1300">
              <a:latin typeface="ＭＳ Ｐゴシック" panose="020B0600070205080204" pitchFamily="50" charset="-128"/>
              <a:ea typeface="ＭＳ Ｐゴシック" panose="020B0600070205080204" pitchFamily="50" charset="-128"/>
            </a:rPr>
            <a:t>円でほぼ横ばいとなっている。歳出額は臨時福祉給付金給付事業等の減により減少しているが、人口減少により、住民一人当たりの額は横ばいのままである。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年度と同水準となっており、類似団体内平均値と比較してもかなり低い水準である。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1,337</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年度からは大幅に減少した。これは、新学校給食センター整備事業の完了による減である。その他、学校施設の耐震化事業なども順次完了しており、今後は減少傾向になるものと見込まれる。</a:t>
          </a:r>
        </a:p>
        <a:p>
          <a:r>
            <a:rPr kumimoji="1" lang="ja-JP" altLang="en-US" sz="1300">
              <a:latin typeface="ＭＳ Ｐゴシック" panose="020B0600070205080204" pitchFamily="50" charset="-128"/>
              <a:ea typeface="ＭＳ Ｐゴシック" panose="020B0600070205080204" pitchFamily="50" charset="-128"/>
            </a:rPr>
            <a:t>・公債費は、今後も新庁舎建設や交流拠点施設（道の駅）整備、公共施設の耐震化など、大規模な事業が予定されているため、高止まりの傾向は続く見込みである。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実質収支については、安定的な黒字を保っているものの、今後も、扶助費の増大や、新庁舎建設や交流拠点施設（道の駅）整備など多額の投資的経費が必要となり、予断を許さない状況である。</a:t>
          </a:r>
        </a:p>
        <a:p>
          <a:r>
            <a:rPr kumimoji="1" lang="ja-JP" altLang="en-US" sz="1300">
              <a:latin typeface="ＭＳ ゴシック" pitchFamily="49" charset="-128"/>
              <a:ea typeface="ＭＳ ゴシック" pitchFamily="49" charset="-128"/>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p>
        <a:p>
          <a:r>
            <a:rPr kumimoji="1" lang="ja-JP" altLang="en-US" sz="1400">
              <a:latin typeface="ＭＳ ゴシック" pitchFamily="49" charset="-128"/>
              <a:ea typeface="ＭＳ ゴシック" pitchFamily="49" charset="-128"/>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25642818</v>
      </c>
      <c r="BO4" s="430"/>
      <c r="BP4" s="430"/>
      <c r="BQ4" s="430"/>
      <c r="BR4" s="430"/>
      <c r="BS4" s="430"/>
      <c r="BT4" s="430"/>
      <c r="BU4" s="431"/>
      <c r="BV4" s="429">
        <v>26584867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24580703</v>
      </c>
      <c r="BO5" s="467"/>
      <c r="BP5" s="467"/>
      <c r="BQ5" s="467"/>
      <c r="BR5" s="467"/>
      <c r="BS5" s="467"/>
      <c r="BT5" s="467"/>
      <c r="BU5" s="468"/>
      <c r="BV5" s="466">
        <v>25798862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95.7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1062115</v>
      </c>
      <c r="BO6" s="467"/>
      <c r="BP6" s="467"/>
      <c r="BQ6" s="467"/>
      <c r="BR6" s="467"/>
      <c r="BS6" s="467"/>
      <c r="BT6" s="467"/>
      <c r="BU6" s="468"/>
      <c r="BV6" s="466">
        <v>786005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102.7</v>
      </c>
      <c r="CU6" s="504"/>
      <c r="CV6" s="504"/>
      <c r="CW6" s="504"/>
      <c r="CX6" s="504"/>
      <c r="CY6" s="504"/>
      <c r="CZ6" s="504"/>
      <c r="DA6" s="505"/>
      <c r="DB6" s="503">
        <v>103.1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331583</v>
      </c>
      <c r="BO7" s="467"/>
      <c r="BP7" s="467"/>
      <c r="BQ7" s="467"/>
      <c r="BR7" s="467"/>
      <c r="BS7" s="467"/>
      <c r="BT7" s="467"/>
      <c r="BU7" s="468"/>
      <c r="BV7" s="466">
        <v>120638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13261892</v>
      </c>
      <c r="CU7" s="467"/>
      <c r="CV7" s="467"/>
      <c r="CW7" s="467"/>
      <c r="CX7" s="467"/>
      <c r="CY7" s="467"/>
      <c r="CZ7" s="467"/>
      <c r="DA7" s="468"/>
      <c r="DB7" s="466">
        <v>13355617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730532</v>
      </c>
      <c r="BO8" s="467"/>
      <c r="BP8" s="467"/>
      <c r="BQ8" s="467"/>
      <c r="BR8" s="467"/>
      <c r="BS8" s="467"/>
      <c r="BT8" s="467"/>
      <c r="BU8" s="468"/>
      <c r="BV8" s="466">
        <v>665367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59101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65165</v>
      </c>
      <c r="BO9" s="467"/>
      <c r="BP9" s="467"/>
      <c r="BQ9" s="467"/>
      <c r="BR9" s="467"/>
      <c r="BS9" s="467"/>
      <c r="BT9" s="467"/>
      <c r="BU9" s="468"/>
      <c r="BV9" s="466">
        <v>150359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18.399999999999999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61513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908866</v>
      </c>
      <c r="BO10" s="467"/>
      <c r="BP10" s="467"/>
      <c r="BQ10" s="467"/>
      <c r="BR10" s="467"/>
      <c r="BS10" s="467"/>
      <c r="BT10" s="467"/>
      <c r="BU10" s="468"/>
      <c r="BV10" s="466">
        <v>522981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17953</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57837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206524</v>
      </c>
      <c r="BO12" s="467"/>
      <c r="BP12" s="467"/>
      <c r="BQ12" s="467"/>
      <c r="BR12" s="467"/>
      <c r="BS12" s="467"/>
      <c r="BT12" s="467"/>
      <c r="BU12" s="468"/>
      <c r="BV12" s="466">
        <v>600000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57399</v>
      </c>
      <c r="S13" s="548"/>
      <c r="T13" s="548"/>
      <c r="U13" s="548"/>
      <c r="V13" s="549"/>
      <c r="W13" s="482" t="s">
        <v>141</v>
      </c>
      <c r="X13" s="483"/>
      <c r="Y13" s="483"/>
      <c r="Z13" s="483"/>
      <c r="AA13" s="483"/>
      <c r="AB13" s="473"/>
      <c r="AC13" s="517">
        <v>2647</v>
      </c>
      <c r="AD13" s="518"/>
      <c r="AE13" s="518"/>
      <c r="AF13" s="518"/>
      <c r="AG13" s="557"/>
      <c r="AH13" s="517">
        <v>2912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767507</v>
      </c>
      <c r="BO13" s="467"/>
      <c r="BP13" s="467"/>
      <c r="BQ13" s="467"/>
      <c r="BR13" s="467"/>
      <c r="BS13" s="467"/>
      <c r="BT13" s="467"/>
      <c r="BU13" s="468"/>
      <c r="BV13" s="466">
        <v>91293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14.9</v>
      </c>
      <c r="CU13" s="464"/>
      <c r="CV13" s="464"/>
      <c r="CW13" s="464"/>
      <c r="CX13" s="464"/>
      <c r="CY13" s="464"/>
      <c r="CZ13" s="464"/>
      <c r="DA13" s="465"/>
      <c r="DB13" s="463">
        <v>15.3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58691</v>
      </c>
      <c r="S14" s="548"/>
      <c r="T14" s="548"/>
      <c r="U14" s="548"/>
      <c r="V14" s="549"/>
      <c r="W14" s="456"/>
      <c r="X14" s="457"/>
      <c r="Y14" s="457"/>
      <c r="Z14" s="457"/>
      <c r="AA14" s="457"/>
      <c r="AB14" s="446"/>
      <c r="AC14" s="550">
        <v>10.199999999999999</v>
      </c>
      <c r="AD14" s="551"/>
      <c r="AE14" s="551"/>
      <c r="AF14" s="551"/>
      <c r="AG14" s="552"/>
      <c r="AH14" s="550">
        <v>10.9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116.5</v>
      </c>
      <c r="CU14" s="562"/>
      <c r="CV14" s="562"/>
      <c r="CW14" s="562"/>
      <c r="CX14" s="562"/>
      <c r="CY14" s="562"/>
      <c r="CZ14" s="562"/>
      <c r="DA14" s="563"/>
      <c r="DB14" s="561">
        <v>122.5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58276</v>
      </c>
      <c r="S15" s="548"/>
      <c r="T15" s="548"/>
      <c r="U15" s="548"/>
      <c r="V15" s="549"/>
      <c r="W15" s="482" t="s">
        <v>149</v>
      </c>
      <c r="X15" s="483"/>
      <c r="Y15" s="483"/>
      <c r="Z15" s="483"/>
      <c r="AA15" s="483"/>
      <c r="AB15" s="473"/>
      <c r="AC15" s="517">
        <v>6600</v>
      </c>
      <c r="AD15" s="518"/>
      <c r="AE15" s="518"/>
      <c r="AF15" s="518"/>
      <c r="AG15" s="557"/>
      <c r="AH15" s="517">
        <v>6917</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6838222</v>
      </c>
      <c r="BO15" s="430"/>
      <c r="BP15" s="430"/>
      <c r="BQ15" s="430"/>
      <c r="BR15" s="430"/>
      <c r="BS15" s="430"/>
      <c r="BT15" s="430"/>
      <c r="BU15" s="431"/>
      <c r="BV15" s="429">
        <v>6746624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25.4</v>
      </c>
      <c r="AD16" s="551"/>
      <c r="AE16" s="551"/>
      <c r="AF16" s="551"/>
      <c r="AG16" s="552"/>
      <c r="AH16" s="550">
        <v>25.8</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10460196</v>
      </c>
      <c r="BO16" s="467"/>
      <c r="BP16" s="467"/>
      <c r="BQ16" s="467"/>
      <c r="BR16" s="467"/>
      <c r="BS16" s="467"/>
      <c r="BT16" s="467"/>
      <c r="BU16" s="468"/>
      <c r="BV16" s="466">
        <v>10509765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16728</v>
      </c>
      <c r="AD17" s="518"/>
      <c r="AE17" s="518"/>
      <c r="AF17" s="518"/>
      <c r="AG17" s="557"/>
      <c r="AH17" s="517">
        <v>16991</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8728440</v>
      </c>
      <c r="BO17" s="467"/>
      <c r="BP17" s="467"/>
      <c r="BQ17" s="467"/>
      <c r="BR17" s="467"/>
      <c r="BS17" s="467"/>
      <c r="BT17" s="467"/>
      <c r="BU17" s="468"/>
      <c r="BV17" s="466">
        <v>8623013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135.66</v>
      </c>
      <c r="M18" s="579"/>
      <c r="N18" s="579"/>
      <c r="O18" s="579"/>
      <c r="P18" s="579"/>
      <c r="Q18" s="579"/>
      <c r="R18" s="580"/>
      <c r="S18" s="580"/>
      <c r="T18" s="580"/>
      <c r="U18" s="580"/>
      <c r="V18" s="581"/>
      <c r="W18" s="484"/>
      <c r="X18" s="485"/>
      <c r="Y18" s="485"/>
      <c r="Z18" s="485"/>
      <c r="AA18" s="485"/>
      <c r="AB18" s="476"/>
      <c r="AC18" s="582">
        <v>64.400000000000006</v>
      </c>
      <c r="AD18" s="583"/>
      <c r="AE18" s="583"/>
      <c r="AF18" s="583"/>
      <c r="AG18" s="584"/>
      <c r="AH18" s="582">
        <v>63.4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13039629</v>
      </c>
      <c r="BO18" s="467"/>
      <c r="BP18" s="467"/>
      <c r="BQ18" s="467"/>
      <c r="BR18" s="467"/>
      <c r="BS18" s="467"/>
      <c r="BT18" s="467"/>
      <c r="BU18" s="468"/>
      <c r="BV18" s="466">
        <v>13234009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16070363</v>
      </c>
      <c r="BO19" s="467"/>
      <c r="BP19" s="467"/>
      <c r="BQ19" s="467"/>
      <c r="BR19" s="467"/>
      <c r="BS19" s="467"/>
      <c r="BT19" s="467"/>
      <c r="BU19" s="468"/>
      <c r="BV19" s="466">
        <v>16131208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23234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27249978</v>
      </c>
      <c r="BO23" s="467"/>
      <c r="BP23" s="467"/>
      <c r="BQ23" s="467"/>
      <c r="BR23" s="467"/>
      <c r="BS23" s="467"/>
      <c r="BT23" s="467"/>
      <c r="BU23" s="468"/>
      <c r="BV23" s="466">
        <v>27456661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8046</v>
      </c>
      <c r="R24" s="518"/>
      <c r="S24" s="518"/>
      <c r="T24" s="518"/>
      <c r="U24" s="518"/>
      <c r="V24" s="557"/>
      <c r="W24" s="616"/>
      <c r="X24" s="604"/>
      <c r="Y24" s="605"/>
      <c r="Z24" s="516" t="s">
        <v>173</v>
      </c>
      <c r="AA24" s="496"/>
      <c r="AB24" s="496"/>
      <c r="AC24" s="496"/>
      <c r="AD24" s="496"/>
      <c r="AE24" s="496"/>
      <c r="AF24" s="496"/>
      <c r="AG24" s="497"/>
      <c r="AH24" s="517">
        <v>459</v>
      </c>
      <c r="AI24" s="518"/>
      <c r="AJ24" s="518"/>
      <c r="AK24" s="518"/>
      <c r="AL24" s="557"/>
      <c r="AM24" s="517">
        <v>1348542</v>
      </c>
      <c r="AN24" s="518"/>
      <c r="AO24" s="518"/>
      <c r="AP24" s="518"/>
      <c r="AQ24" s="518"/>
      <c r="AR24" s="557"/>
      <c r="AS24" s="517">
        <v>2938</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19903520</v>
      </c>
      <c r="BO24" s="467"/>
      <c r="BP24" s="467"/>
      <c r="BQ24" s="467"/>
      <c r="BR24" s="467"/>
      <c r="BS24" s="467"/>
      <c r="BT24" s="467"/>
      <c r="BU24" s="468"/>
      <c r="BV24" s="466">
        <v>20282808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6640</v>
      </c>
      <c r="R25" s="518"/>
      <c r="S25" s="518"/>
      <c r="T25" s="518"/>
      <c r="U25" s="518"/>
      <c r="V25" s="557"/>
      <c r="W25" s="616"/>
      <c r="X25" s="604"/>
      <c r="Y25" s="605"/>
      <c r="Z25" s="516" t="s">
        <v>176</v>
      </c>
      <c r="AA25" s="496"/>
      <c r="AB25" s="496"/>
      <c r="AC25" s="496"/>
      <c r="AD25" s="496"/>
      <c r="AE25" s="496"/>
      <c r="AF25" s="496"/>
      <c r="AG25" s="497"/>
      <c r="AH25" s="517">
        <v>75</v>
      </c>
      <c r="AI25" s="518"/>
      <c r="AJ25" s="518"/>
      <c r="AK25" s="518"/>
      <c r="AL25" s="557"/>
      <c r="AM25" s="517">
        <v>200550</v>
      </c>
      <c r="AN25" s="518"/>
      <c r="AO25" s="518"/>
      <c r="AP25" s="518"/>
      <c r="AQ25" s="518"/>
      <c r="AR25" s="557"/>
      <c r="AS25" s="517">
        <v>2674</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884251</v>
      </c>
      <c r="BO25" s="430"/>
      <c r="BP25" s="430"/>
      <c r="BQ25" s="430"/>
      <c r="BR25" s="430"/>
      <c r="BS25" s="430"/>
      <c r="BT25" s="430"/>
      <c r="BU25" s="431"/>
      <c r="BV25" s="429">
        <v>1694143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6125</v>
      </c>
      <c r="R26" s="518"/>
      <c r="S26" s="518"/>
      <c r="T26" s="518"/>
      <c r="U26" s="518"/>
      <c r="V26" s="557"/>
      <c r="W26" s="616"/>
      <c r="X26" s="604"/>
      <c r="Y26" s="605"/>
      <c r="Z26" s="516" t="s">
        <v>179</v>
      </c>
      <c r="AA26" s="626"/>
      <c r="AB26" s="626"/>
      <c r="AC26" s="626"/>
      <c r="AD26" s="626"/>
      <c r="AE26" s="626"/>
      <c r="AF26" s="626"/>
      <c r="AG26" s="627"/>
      <c r="AH26" s="517">
        <v>65</v>
      </c>
      <c r="AI26" s="518"/>
      <c r="AJ26" s="518"/>
      <c r="AK26" s="518"/>
      <c r="AL26" s="557"/>
      <c r="AM26" s="517">
        <v>212485</v>
      </c>
      <c r="AN26" s="518"/>
      <c r="AO26" s="518"/>
      <c r="AP26" s="518"/>
      <c r="AQ26" s="518"/>
      <c r="AR26" s="557"/>
      <c r="AS26" s="517">
        <v>3269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v>300000</v>
      </c>
      <c r="BO26" s="467"/>
      <c r="BP26" s="467"/>
      <c r="BQ26" s="467"/>
      <c r="BR26" s="467"/>
      <c r="BS26" s="467"/>
      <c r="BT26" s="467"/>
      <c r="BU26" s="468"/>
      <c r="BV26" s="466">
        <v>300000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4770</v>
      </c>
      <c r="R27" s="518"/>
      <c r="S27" s="518"/>
      <c r="T27" s="518"/>
      <c r="U27" s="518"/>
      <c r="V27" s="557"/>
      <c r="W27" s="616"/>
      <c r="X27" s="604"/>
      <c r="Y27" s="605"/>
      <c r="Z27" s="516" t="s">
        <v>182</v>
      </c>
      <c r="AA27" s="496"/>
      <c r="AB27" s="496"/>
      <c r="AC27" s="496"/>
      <c r="AD27" s="496"/>
      <c r="AE27" s="496"/>
      <c r="AF27" s="496"/>
      <c r="AG27" s="497"/>
      <c r="AH27" s="517">
        <v>46</v>
      </c>
      <c r="AI27" s="518"/>
      <c r="AJ27" s="518"/>
      <c r="AK27" s="518"/>
      <c r="AL27" s="557"/>
      <c r="AM27" s="517">
        <v>145300</v>
      </c>
      <c r="AN27" s="518"/>
      <c r="AO27" s="518"/>
      <c r="AP27" s="518"/>
      <c r="AQ27" s="518"/>
      <c r="AR27" s="557"/>
      <c r="AS27" s="517">
        <v>3159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1100000</v>
      </c>
      <c r="BO27" s="640"/>
      <c r="BP27" s="640"/>
      <c r="BQ27" s="640"/>
      <c r="BR27" s="640"/>
      <c r="BS27" s="640"/>
      <c r="BT27" s="640"/>
      <c r="BU27" s="641"/>
      <c r="BV27" s="639">
        <v>1100000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4110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186</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1860884</v>
      </c>
      <c r="BO28" s="430"/>
      <c r="BP28" s="430"/>
      <c r="BQ28" s="430"/>
      <c r="BR28" s="430"/>
      <c r="BS28" s="430"/>
      <c r="BT28" s="430"/>
      <c r="BU28" s="431"/>
      <c r="BV28" s="429">
        <v>1158542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20</v>
      </c>
      <c r="M29" s="518"/>
      <c r="N29" s="518"/>
      <c r="O29" s="518"/>
      <c r="P29" s="557"/>
      <c r="Q29" s="517">
        <v>3890</v>
      </c>
      <c r="R29" s="518"/>
      <c r="S29" s="518"/>
      <c r="T29" s="518"/>
      <c r="U29" s="518"/>
      <c r="V29" s="557"/>
      <c r="W29" s="617"/>
      <c r="X29" s="618"/>
      <c r="Y29" s="619"/>
      <c r="Z29" s="516" t="s">
        <v>189</v>
      </c>
      <c r="AA29" s="496"/>
      <c r="AB29" s="496"/>
      <c r="AC29" s="496"/>
      <c r="AD29" s="496"/>
      <c r="AE29" s="496"/>
      <c r="AF29" s="496"/>
      <c r="AG29" s="497"/>
      <c r="AH29" s="517">
        <v>505</v>
      </c>
      <c r="AI29" s="518"/>
      <c r="AJ29" s="518"/>
      <c r="AK29" s="518"/>
      <c r="AL29" s="557"/>
      <c r="AM29" s="517">
        <v>1493842</v>
      </c>
      <c r="AN29" s="518"/>
      <c r="AO29" s="518"/>
      <c r="AP29" s="518"/>
      <c r="AQ29" s="518"/>
      <c r="AR29" s="557"/>
      <c r="AS29" s="517">
        <v>2958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185606</v>
      </c>
      <c r="BO29" s="467"/>
      <c r="BP29" s="467"/>
      <c r="BQ29" s="467"/>
      <c r="BR29" s="467"/>
      <c r="BS29" s="467"/>
      <c r="BT29" s="467"/>
      <c r="BU29" s="468"/>
      <c r="BV29" s="466">
        <v>285451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1419128</v>
      </c>
      <c r="BO30" s="640"/>
      <c r="BP30" s="640"/>
      <c r="BQ30" s="640"/>
      <c r="BR30" s="640"/>
      <c r="BS30" s="640"/>
      <c r="BT30" s="640"/>
      <c r="BU30" s="641"/>
      <c r="BV30" s="639">
        <v>1551343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201</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鳴門市国民健康保険事業特別会計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鳴門市水道事業会計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IF('各会計、関係団体の財政状況及び健全化判断比率'!B33="","",'各会計、関係団体の財政状況及び健全化判断比率'!B33)</f>
        <v>鳴門市公設地方卸売市場事業特別会計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徳島県市町村総合事務組合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鳴門市観光コンベンション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鳴門市住宅新築資金等貸付事業特別会計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鳴門市後期高齢者医療特別会計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鳴門市モーターボート競走事業会計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IF('各会計、関係団体の財政状況及び健全化判断比率'!B34="","",'各会計、関係団体の財政状況及び健全化判断比率'!B34)</f>
        <v>鳴門市公共下水道事業特別会計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徳島県市町村総合事務組合（徳島滞納整理機構特別会計）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鳴門市光熱水費等支出特別会計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鳴門市介護保険事業特別会計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徳島県後期高齢者医療広域連合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鳴門市給与費等管理特別会計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徳島県後期高齢者医療広域連合（後期高齢者医療事業会計）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鳴門市公債費管理特別会計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6yCXFzgy0apYRxQE2MmXIosjfMd204tGDUi/PPX2PkxlReNZSYYj/SOCsiW6f9qa4tsOmlxf4frK54JH/MAlw==" saltValue="N+sYTE+eZ06t59rddvPQ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46.37</v>
      </c>
      <c r="G34" s="33">
        <v>20.12</v>
      </c>
      <c r="H34" s="33">
        <v>30.65</v>
      </c>
      <c r="I34" s="33">
        <v>40.409999999999997</v>
      </c>
      <c r="J34" s="34">
        <v>52.41</v>
      </c>
      <c r="K34" s="22"/>
      <c r="L34" s="22"/>
      <c r="M34" s="22"/>
      <c r="N34" s="22"/>
      <c r="O34" s="22"/>
      <c r="P34" s="22"/>
    </row>
    <row r="35" spans="1:16" ht="39" customHeight="1" x14ac:dyDescent="0.15">
      <c r="A35" s="22"/>
      <c r="B35" s="35"/>
      <c r="C35" s="1238" t="s">
        <v>567</v>
      </c>
      <c r="D35" s="1239"/>
      <c r="E35" s="1240"/>
      <c r="F35" s="36">
        <v>11.39</v>
      </c>
      <c r="G35" s="37">
        <v>10.43</v>
      </c>
      <c r="H35" s="37">
        <v>10.94</v>
      </c>
      <c r="I35" s="37">
        <v>11.38</v>
      </c>
      <c r="J35" s="38">
        <v>10.51</v>
      </c>
      <c r="K35" s="22"/>
      <c r="L35" s="22"/>
      <c r="M35" s="22"/>
      <c r="N35" s="22"/>
      <c r="O35" s="22"/>
      <c r="P35" s="22"/>
    </row>
    <row r="36" spans="1:16" ht="39" customHeight="1" x14ac:dyDescent="0.15">
      <c r="A36" s="22"/>
      <c r="B36" s="35"/>
      <c r="C36" s="1238" t="s">
        <v>568</v>
      </c>
      <c r="D36" s="1239"/>
      <c r="E36" s="1240"/>
      <c r="F36" s="36">
        <v>4.83</v>
      </c>
      <c r="G36" s="37">
        <v>4.2</v>
      </c>
      <c r="H36" s="37">
        <v>3.77</v>
      </c>
      <c r="I36" s="37">
        <v>4.9400000000000004</v>
      </c>
      <c r="J36" s="38">
        <v>5.47</v>
      </c>
      <c r="K36" s="22"/>
      <c r="L36" s="22"/>
      <c r="M36" s="22"/>
      <c r="N36" s="22"/>
      <c r="O36" s="22"/>
      <c r="P36" s="22"/>
    </row>
    <row r="37" spans="1:16" ht="39" customHeight="1" x14ac:dyDescent="0.15">
      <c r="A37" s="22"/>
      <c r="B37" s="35"/>
      <c r="C37" s="1238" t="s">
        <v>569</v>
      </c>
      <c r="D37" s="1239"/>
      <c r="E37" s="1240"/>
      <c r="F37" s="36">
        <v>0.13</v>
      </c>
      <c r="G37" s="37">
        <v>0.81</v>
      </c>
      <c r="H37" s="37">
        <v>1.1299999999999999</v>
      </c>
      <c r="I37" s="37">
        <v>1.4</v>
      </c>
      <c r="J37" s="38">
        <v>1.89</v>
      </c>
      <c r="K37" s="22"/>
      <c r="L37" s="22"/>
      <c r="M37" s="22"/>
      <c r="N37" s="22"/>
      <c r="O37" s="22"/>
      <c r="P37" s="22"/>
    </row>
    <row r="38" spans="1:16" ht="39" customHeight="1" x14ac:dyDescent="0.15">
      <c r="A38" s="22"/>
      <c r="B38" s="35"/>
      <c r="C38" s="1238" t="s">
        <v>570</v>
      </c>
      <c r="D38" s="1239"/>
      <c r="E38" s="1240"/>
      <c r="F38" s="36">
        <v>1.38</v>
      </c>
      <c r="G38" s="37">
        <v>1.72</v>
      </c>
      <c r="H38" s="37">
        <v>2.12</v>
      </c>
      <c r="I38" s="37">
        <v>0.55000000000000004</v>
      </c>
      <c r="J38" s="38">
        <v>0.49</v>
      </c>
      <c r="K38" s="22"/>
      <c r="L38" s="22"/>
      <c r="M38" s="22"/>
      <c r="N38" s="22"/>
      <c r="O38" s="22"/>
      <c r="P38" s="22"/>
    </row>
    <row r="39" spans="1:16" ht="39" customHeight="1" x14ac:dyDescent="0.15">
      <c r="A39" s="22"/>
      <c r="B39" s="35"/>
      <c r="C39" s="1238" t="s">
        <v>571</v>
      </c>
      <c r="D39" s="1239"/>
      <c r="E39" s="1240"/>
      <c r="F39" s="36">
        <v>0.15</v>
      </c>
      <c r="G39" s="37">
        <v>0.14000000000000001</v>
      </c>
      <c r="H39" s="37">
        <v>0.17</v>
      </c>
      <c r="I39" s="37">
        <v>0.18</v>
      </c>
      <c r="J39" s="38">
        <v>0.18</v>
      </c>
      <c r="K39" s="22"/>
      <c r="L39" s="22"/>
      <c r="M39" s="22"/>
      <c r="N39" s="22"/>
      <c r="O39" s="22"/>
      <c r="P39" s="22"/>
    </row>
    <row r="40" spans="1:16" ht="39" customHeight="1" x14ac:dyDescent="0.15">
      <c r="A40" s="22"/>
      <c r="B40" s="35"/>
      <c r="C40" s="1238" t="s">
        <v>572</v>
      </c>
      <c r="D40" s="1239"/>
      <c r="E40" s="1240"/>
      <c r="F40" s="36">
        <v>0.15</v>
      </c>
      <c r="G40" s="37">
        <v>0.17</v>
      </c>
      <c r="H40" s="37">
        <v>0.17</v>
      </c>
      <c r="I40" s="37">
        <v>0.12</v>
      </c>
      <c r="J40" s="38">
        <v>0.12</v>
      </c>
      <c r="K40" s="22"/>
      <c r="L40" s="22"/>
      <c r="M40" s="22"/>
      <c r="N40" s="22"/>
      <c r="O40" s="22"/>
      <c r="P40" s="22"/>
    </row>
    <row r="41" spans="1:16" ht="39" customHeight="1" x14ac:dyDescent="0.15">
      <c r="A41" s="22"/>
      <c r="B41" s="35"/>
      <c r="C41" s="1238" t="s">
        <v>573</v>
      </c>
      <c r="D41" s="1239"/>
      <c r="E41" s="1240"/>
      <c r="F41" s="36">
        <v>0</v>
      </c>
      <c r="G41" s="37">
        <v>0.01</v>
      </c>
      <c r="H41" s="37">
        <v>0.03</v>
      </c>
      <c r="I41" s="37">
        <v>0.03</v>
      </c>
      <c r="J41" s="38">
        <v>0.03</v>
      </c>
      <c r="K41" s="22"/>
      <c r="L41" s="22"/>
      <c r="M41" s="22"/>
      <c r="N41" s="22"/>
      <c r="O41" s="22"/>
      <c r="P41" s="22"/>
    </row>
    <row r="42" spans="1:16" ht="39" customHeight="1" x14ac:dyDescent="0.15">
      <c r="A42" s="22"/>
      <c r="B42" s="39"/>
      <c r="C42" s="1238" t="s">
        <v>574</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575</v>
      </c>
      <c r="D43" s="1242"/>
      <c r="E43" s="1243"/>
      <c r="F43" s="41">
        <v>0.71</v>
      </c>
      <c r="G43" s="42">
        <v>0.92</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HOY1O/wFcFtvHAg+7hpsG0+f1Hxjpa68Uy2rhrJlwSsMls8apPVnZrprS2UFiYqdSEn5C/7/IcpaPrj0AnQtg==" saltValue="AFndO+LKyN5sXYj6nEXK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3210</v>
      </c>
      <c r="L45" s="60">
        <v>3185</v>
      </c>
      <c r="M45" s="60">
        <v>3207</v>
      </c>
      <c r="N45" s="60">
        <v>3006</v>
      </c>
      <c r="O45" s="61">
        <v>2949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298</v>
      </c>
      <c r="L48" s="64">
        <v>301</v>
      </c>
      <c r="M48" s="64">
        <v>315</v>
      </c>
      <c r="N48" s="64">
        <v>322</v>
      </c>
      <c r="O48" s="65">
        <v>339</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519</v>
      </c>
      <c r="L49" s="64" t="s">
        <v>519</v>
      </c>
      <c r="M49" s="64" t="s">
        <v>519</v>
      </c>
      <c r="N49" s="64" t="s">
        <v>519</v>
      </c>
      <c r="O49" s="65" t="s">
        <v>519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519</v>
      </c>
      <c r="L51" s="64">
        <v>0</v>
      </c>
      <c r="M51" s="64" t="s">
        <v>519</v>
      </c>
      <c r="N51" s="64">
        <v>0</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1621</v>
      </c>
      <c r="L52" s="64">
        <v>1615</v>
      </c>
      <c r="M52" s="64">
        <v>1635</v>
      </c>
      <c r="N52" s="64">
        <v>1587</v>
      </c>
      <c r="O52" s="65">
        <v>1598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1887</v>
      </c>
      <c r="L53" s="69">
        <v>1871</v>
      </c>
      <c r="M53" s="69">
        <v>1887</v>
      </c>
      <c r="N53" s="69">
        <v>1741</v>
      </c>
      <c r="O53" s="70">
        <v>1690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596</v>
      </c>
      <c r="M57" s="83" t="s">
        <v>594</v>
      </c>
      <c r="N57" s="83" t="s">
        <v>594</v>
      </c>
      <c r="O57" s="84" t="s">
        <v>594</v>
      </c>
    </row>
    <row r="58" spans="1:21" ht="31.5" customHeight="1" thickBot="1" x14ac:dyDescent="0.2">
      <c r="B58" s="1264"/>
      <c r="C58" s="1265"/>
      <c r="D58" s="1269" t="s">
        <v>27</v>
      </c>
      <c r="E58" s="1270"/>
      <c r="F58" s="1270"/>
      <c r="G58" s="1270"/>
      <c r="H58" s="1270"/>
      <c r="I58" s="1270"/>
      <c r="J58" s="1271"/>
      <c r="K58" s="85" t="s">
        <v>595</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Uw+7DBCps5LojUKb+b1t2vMNx6m0N112tclLNKQ7nDTMF3A7t9k73j3L4tUAeCrMXhwnVahvA1B7EkdObxtrw==" saltValue="JJXwEIAquZj4JOzCLOl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26569</v>
      </c>
      <c r="J41" s="103">
        <v>26882</v>
      </c>
      <c r="K41" s="103">
        <v>26734</v>
      </c>
      <c r="L41" s="103">
        <v>27457</v>
      </c>
      <c r="M41" s="104">
        <v>27250</v>
      </c>
    </row>
    <row r="42" spans="2:13" ht="27.75" customHeight="1" x14ac:dyDescent="0.15">
      <c r="B42" s="1274"/>
      <c r="C42" s="1275"/>
      <c r="D42" s="105"/>
      <c r="E42" s="1280" t="s">
        <v>32</v>
      </c>
      <c r="F42" s="1280"/>
      <c r="G42" s="1280"/>
      <c r="H42" s="1281"/>
      <c r="I42" s="106" t="s">
        <v>519</v>
      </c>
      <c r="J42" s="107" t="s">
        <v>519</v>
      </c>
      <c r="K42" s="107" t="s">
        <v>519</v>
      </c>
      <c r="L42" s="107" t="s">
        <v>519</v>
      </c>
      <c r="M42" s="108" t="s">
        <v>519</v>
      </c>
    </row>
    <row r="43" spans="2:13" ht="27.75" customHeight="1" x14ac:dyDescent="0.15">
      <c r="B43" s="1274"/>
      <c r="C43" s="1275"/>
      <c r="D43" s="105"/>
      <c r="E43" s="1280" t="s">
        <v>33</v>
      </c>
      <c r="F43" s="1280"/>
      <c r="G43" s="1280"/>
      <c r="H43" s="1281"/>
      <c r="I43" s="106">
        <v>5492</v>
      </c>
      <c r="J43" s="107">
        <v>5537</v>
      </c>
      <c r="K43" s="107">
        <v>6367</v>
      </c>
      <c r="L43" s="107">
        <v>6258</v>
      </c>
      <c r="M43" s="108">
        <v>6418</v>
      </c>
    </row>
    <row r="44" spans="2:13" ht="27.75" customHeight="1" x14ac:dyDescent="0.15">
      <c r="B44" s="1274"/>
      <c r="C44" s="1275"/>
      <c r="D44" s="105"/>
      <c r="E44" s="1280" t="s">
        <v>34</v>
      </c>
      <c r="F44" s="1280"/>
      <c r="G44" s="1280"/>
      <c r="H44" s="1281"/>
      <c r="I44" s="106" t="s">
        <v>519</v>
      </c>
      <c r="J44" s="107" t="s">
        <v>519</v>
      </c>
      <c r="K44" s="107" t="s">
        <v>519</v>
      </c>
      <c r="L44" s="107" t="s">
        <v>519</v>
      </c>
      <c r="M44" s="108" t="s">
        <v>519</v>
      </c>
    </row>
    <row r="45" spans="2:13" ht="27.75" customHeight="1" x14ac:dyDescent="0.15">
      <c r="B45" s="1274"/>
      <c r="C45" s="1275"/>
      <c r="D45" s="105"/>
      <c r="E45" s="1280" t="s">
        <v>35</v>
      </c>
      <c r="F45" s="1280"/>
      <c r="G45" s="1280"/>
      <c r="H45" s="1281"/>
      <c r="I45" s="106">
        <v>3784</v>
      </c>
      <c r="J45" s="107">
        <v>3524</v>
      </c>
      <c r="K45" s="107">
        <v>3251</v>
      </c>
      <c r="L45" s="107">
        <v>3157</v>
      </c>
      <c r="M45" s="108">
        <v>3197</v>
      </c>
    </row>
    <row r="46" spans="2:13" ht="27.75" customHeight="1" x14ac:dyDescent="0.15">
      <c r="B46" s="1274"/>
      <c r="C46" s="1275"/>
      <c r="D46" s="109"/>
      <c r="E46" s="1280" t="s">
        <v>36</v>
      </c>
      <c r="F46" s="1280"/>
      <c r="G46" s="1280"/>
      <c r="H46" s="1281"/>
      <c r="I46" s="106" t="s">
        <v>519</v>
      </c>
      <c r="J46" s="107" t="s">
        <v>519</v>
      </c>
      <c r="K46" s="107" t="s">
        <v>519</v>
      </c>
      <c r="L46" s="107" t="s">
        <v>519</v>
      </c>
      <c r="M46" s="108" t="s">
        <v>519</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3589</v>
      </c>
      <c r="J50" s="107">
        <v>3708</v>
      </c>
      <c r="K50" s="107">
        <v>3415</v>
      </c>
      <c r="L50" s="107">
        <v>3357</v>
      </c>
      <c r="M50" s="108">
        <v>3949</v>
      </c>
    </row>
    <row r="51" spans="2:13" ht="27.75" customHeight="1" x14ac:dyDescent="0.15">
      <c r="B51" s="1274"/>
      <c r="C51" s="1275"/>
      <c r="D51" s="105"/>
      <c r="E51" s="1280" t="s">
        <v>42</v>
      </c>
      <c r="F51" s="1280"/>
      <c r="G51" s="1280"/>
      <c r="H51" s="1281"/>
      <c r="I51" s="106">
        <v>543</v>
      </c>
      <c r="J51" s="107">
        <v>513</v>
      </c>
      <c r="K51" s="107">
        <v>495</v>
      </c>
      <c r="L51" s="107">
        <v>511</v>
      </c>
      <c r="M51" s="108">
        <v>534</v>
      </c>
    </row>
    <row r="52" spans="2:13" ht="27.75" customHeight="1" x14ac:dyDescent="0.15">
      <c r="B52" s="1276"/>
      <c r="C52" s="1277"/>
      <c r="D52" s="105"/>
      <c r="E52" s="1280" t="s">
        <v>43</v>
      </c>
      <c r="F52" s="1280"/>
      <c r="G52" s="1280"/>
      <c r="H52" s="1281"/>
      <c r="I52" s="106">
        <v>17994</v>
      </c>
      <c r="J52" s="107">
        <v>18523</v>
      </c>
      <c r="K52" s="107">
        <v>18617</v>
      </c>
      <c r="L52" s="107">
        <v>18517</v>
      </c>
      <c r="M52" s="108">
        <v>18732</v>
      </c>
    </row>
    <row r="53" spans="2:13" ht="27.75" customHeight="1" thickBot="1" x14ac:dyDescent="0.2">
      <c r="B53" s="1287" t="s">
        <v>44</v>
      </c>
      <c r="C53" s="1288"/>
      <c r="D53" s="112"/>
      <c r="E53" s="1289" t="s">
        <v>45</v>
      </c>
      <c r="F53" s="1289"/>
      <c r="G53" s="1289"/>
      <c r="H53" s="1290"/>
      <c r="I53" s="113">
        <v>13719</v>
      </c>
      <c r="J53" s="114">
        <v>13200</v>
      </c>
      <c r="K53" s="114">
        <v>13826</v>
      </c>
      <c r="L53" s="114">
        <v>14487</v>
      </c>
      <c r="M53" s="115">
        <v>13651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C4ROi+whxaE+2qF4gUCg/clu++3gso85GkszmyrYaimxCCipqRv9fmiOrcDK6UMH5gO7S7x2qIbU7nMfcrIw==" saltValue="5hQA6dLohrK4IZXgPiUl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6"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1236</v>
      </c>
      <c r="G55" s="127">
        <v>1159</v>
      </c>
      <c r="H55" s="128">
        <v>1861</v>
      </c>
    </row>
    <row r="56" spans="2:8" ht="52.5" customHeight="1" x14ac:dyDescent="0.15">
      <c r="B56" s="129"/>
      <c r="C56" s="1301" t="s">
        <v>49</v>
      </c>
      <c r="D56" s="1301"/>
      <c r="E56" s="1302"/>
      <c r="F56" s="130">
        <v>465</v>
      </c>
      <c r="G56" s="130">
        <v>285</v>
      </c>
      <c r="H56" s="131">
        <v>186</v>
      </c>
    </row>
    <row r="57" spans="2:8" ht="53.25" customHeight="1" x14ac:dyDescent="0.15">
      <c r="B57" s="129"/>
      <c r="C57" s="1303" t="s">
        <v>50</v>
      </c>
      <c r="D57" s="1303"/>
      <c r="E57" s="1304"/>
      <c r="F57" s="132">
        <v>1389</v>
      </c>
      <c r="G57" s="132">
        <v>1551</v>
      </c>
      <c r="H57" s="133">
        <v>1419</v>
      </c>
    </row>
    <row r="58" spans="2:8" ht="45.75" customHeight="1" x14ac:dyDescent="0.15">
      <c r="B58" s="134"/>
      <c r="C58" s="1291" t="s">
        <v>589</v>
      </c>
      <c r="D58" s="1292"/>
      <c r="E58" s="1293"/>
      <c r="F58" s="135">
        <v>743</v>
      </c>
      <c r="G58" s="135">
        <v>731</v>
      </c>
      <c r="H58" s="136">
        <v>648</v>
      </c>
    </row>
    <row r="59" spans="2:8" ht="45.75" customHeight="1" x14ac:dyDescent="0.15">
      <c r="B59" s="134"/>
      <c r="C59" s="1291" t="s">
        <v>590</v>
      </c>
      <c r="D59" s="1292"/>
      <c r="E59" s="1293"/>
      <c r="F59" s="135">
        <v>281</v>
      </c>
      <c r="G59" s="135">
        <v>367</v>
      </c>
      <c r="H59" s="136">
        <v>351</v>
      </c>
    </row>
    <row r="60" spans="2:8" ht="45.75" customHeight="1" x14ac:dyDescent="0.15">
      <c r="B60" s="134"/>
      <c r="C60" s="1291" t="s">
        <v>591</v>
      </c>
      <c r="D60" s="1292"/>
      <c r="E60" s="1293"/>
      <c r="F60" s="135">
        <v>100</v>
      </c>
      <c r="G60" s="135">
        <v>191</v>
      </c>
      <c r="H60" s="136">
        <v>189</v>
      </c>
    </row>
    <row r="61" spans="2:8" ht="45.75" customHeight="1" x14ac:dyDescent="0.15">
      <c r="B61" s="134"/>
      <c r="C61" s="1291" t="s">
        <v>592</v>
      </c>
      <c r="D61" s="1292"/>
      <c r="E61" s="1293"/>
      <c r="F61" s="135">
        <v>132</v>
      </c>
      <c r="G61" s="135">
        <v>124</v>
      </c>
      <c r="H61" s="136">
        <v>116</v>
      </c>
    </row>
    <row r="62" spans="2:8" ht="45.75" customHeight="1" thickBot="1" x14ac:dyDescent="0.2">
      <c r="B62" s="137"/>
      <c r="C62" s="1294" t="s">
        <v>593</v>
      </c>
      <c r="D62" s="1295"/>
      <c r="E62" s="1296"/>
      <c r="F62" s="138">
        <v>59</v>
      </c>
      <c r="G62" s="138">
        <v>59</v>
      </c>
      <c r="H62" s="139">
        <v>59</v>
      </c>
    </row>
    <row r="63" spans="2:8" ht="52.5" customHeight="1" thickBot="1" x14ac:dyDescent="0.2">
      <c r="B63" s="140"/>
      <c r="C63" s="1297" t="s">
        <v>51</v>
      </c>
      <c r="D63" s="1297"/>
      <c r="E63" s="1298"/>
      <c r="F63" s="141">
        <v>3090</v>
      </c>
      <c r="G63" s="141">
        <v>2995</v>
      </c>
      <c r="H63" s="142">
        <v>3466</v>
      </c>
    </row>
    <row r="64" spans="2:8" ht="15" customHeight="1" x14ac:dyDescent="0.15"/>
    <row r="65" ht="0" hidden="1" customHeight="1" x14ac:dyDescent="0.15"/>
    <row r="66" ht="0" hidden="1" customHeight="1" x14ac:dyDescent="0.15"/>
  </sheetData>
  <sheetProtection algorithmName="SHA-512" hashValue="UA/73AwiUED5menmgkF087a+WAaGxzcyXDlNmYHI1AgF/KR/7uuCwZBgkmMfPxs5GpOJlR3eCZHB2C2TbScLYg==" saltValue="j9zQIKTf5BB3C9jZXD+6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G16" zoomScale="85" zoomScaleNormal="85" zoomScaleSheetLayoutView="55" workbookViewId="0">
      <selection activeCell="BT41" sqref="BT41"/>
    </sheetView>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8" t="s">
        <v>609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x14ac:dyDescent="0.1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x14ac:dyDescent="0.1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x14ac:dyDescent="0.1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x14ac:dyDescent="0.1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602</v>
      </c>
    </row>
    <row r="50" spans="1:109" ht="13.5" x14ac:dyDescent="0.15">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386"/>
      <c r="G51" s="1316"/>
      <c r="H51" s="1316"/>
      <c r="I51" s="1317"/>
      <c r="J51" s="1317"/>
      <c r="K51" s="1309"/>
      <c r="L51" s="1309"/>
      <c r="M51" s="1309"/>
      <c r="N51" s="1309"/>
      <c r="AM51" s="393"/>
      <c r="AN51" s="1308" t="s">
        <v>601</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05">
        <v>109.2</v>
      </c>
      <c r="BY51" s="1305"/>
      <c r="BZ51" s="1305"/>
      <c r="CA51" s="1305"/>
      <c r="CB51" s="1305"/>
      <c r="CC51" s="1305"/>
      <c r="CD51" s="1305"/>
      <c r="CE51" s="1305"/>
      <c r="CF51" s="1305">
        <v>115.8</v>
      </c>
      <c r="CG51" s="1305"/>
      <c r="CH51" s="1305"/>
      <c r="CI51" s="1305"/>
      <c r="CJ51" s="1305"/>
      <c r="CK51" s="1305"/>
      <c r="CL51" s="1305"/>
      <c r="CM51" s="1305"/>
      <c r="CN51" s="1305">
        <v>122.5</v>
      </c>
      <c r="CO51" s="1305"/>
      <c r="CP51" s="1305"/>
      <c r="CQ51" s="1305"/>
      <c r="CR51" s="1305"/>
      <c r="CS51" s="1305"/>
      <c r="CT51" s="1305"/>
      <c r="CU51" s="1305"/>
      <c r="CV51" s="1305">
        <v>116.5</v>
      </c>
      <c r="CW51" s="1305"/>
      <c r="CX51" s="1305"/>
      <c r="CY51" s="1305"/>
      <c r="CZ51" s="1305"/>
      <c r="DA51" s="1305"/>
      <c r="DB51" s="1305"/>
      <c r="DC51" s="1305"/>
    </row>
    <row r="52" spans="1:109" ht="13.5" x14ac:dyDescent="0.15">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05">
        <v>65.400000000000006</v>
      </c>
      <c r="BY53" s="1305"/>
      <c r="BZ53" s="1305"/>
      <c r="CA53" s="1305"/>
      <c r="CB53" s="1305"/>
      <c r="CC53" s="1305"/>
      <c r="CD53" s="1305"/>
      <c r="CE53" s="1305"/>
      <c r="CF53" s="1305">
        <v>63.6</v>
      </c>
      <c r="CG53" s="1305"/>
      <c r="CH53" s="1305"/>
      <c r="CI53" s="1305"/>
      <c r="CJ53" s="1305"/>
      <c r="CK53" s="1305"/>
      <c r="CL53" s="1305"/>
      <c r="CM53" s="1305"/>
      <c r="CN53" s="1305">
        <v>62.7</v>
      </c>
      <c r="CO53" s="1305"/>
      <c r="CP53" s="1305"/>
      <c r="CQ53" s="1305"/>
      <c r="CR53" s="1305"/>
      <c r="CS53" s="1305"/>
      <c r="CT53" s="1305"/>
      <c r="CU53" s="1305"/>
      <c r="CV53" s="1305">
        <v>63.3</v>
      </c>
      <c r="CW53" s="1305"/>
      <c r="CX53" s="1305"/>
      <c r="CY53" s="1305"/>
      <c r="CZ53" s="1305"/>
      <c r="DA53" s="1305"/>
      <c r="DB53" s="1305"/>
      <c r="DC53" s="1305"/>
    </row>
    <row r="54" spans="1:109" ht="13.5" x14ac:dyDescent="0.15">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0"/>
      <c r="H55" s="1310"/>
      <c r="I55" s="1310"/>
      <c r="J55" s="1310"/>
      <c r="K55" s="1309"/>
      <c r="L55" s="1309"/>
      <c r="M55" s="1309"/>
      <c r="N55" s="1309"/>
      <c r="AN55" s="1307" t="s">
        <v>607</v>
      </c>
      <c r="AO55" s="1307"/>
      <c r="AP55" s="1307"/>
      <c r="AQ55" s="1307"/>
      <c r="AR55" s="1307"/>
      <c r="AS55" s="1307"/>
      <c r="AT55" s="1307"/>
      <c r="AU55" s="1307"/>
      <c r="AV55" s="1307"/>
      <c r="AW55" s="1307"/>
      <c r="AX55" s="1307"/>
      <c r="AY55" s="1307"/>
      <c r="AZ55" s="1307"/>
      <c r="BA55" s="1307"/>
      <c r="BB55" s="1308" t="s">
        <v>598</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ht="13.5" x14ac:dyDescent="0.15">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606</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12"/>
      <c r="DE57" s="407"/>
    </row>
    <row r="58" spans="1:109" s="401" customFormat="1" ht="13.5" x14ac:dyDescent="0.15">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605</v>
      </c>
    </row>
    <row r="64" spans="1:109" ht="13.5" x14ac:dyDescent="0.15">
      <c r="B64" s="386"/>
      <c r="G64" s="402"/>
      <c r="I64" s="404"/>
      <c r="J64" s="404"/>
      <c r="K64" s="404"/>
      <c r="L64" s="404"/>
      <c r="M64" s="404"/>
      <c r="N64" s="403"/>
      <c r="AM64" s="402"/>
      <c r="AN64" s="402" t="s">
        <v>604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8" t="s">
        <v>603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x14ac:dyDescent="0.1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x14ac:dyDescent="0.1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x14ac:dyDescent="0.1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x14ac:dyDescent="0.1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602</v>
      </c>
    </row>
    <row r="72" spans="2:107" ht="13.5" x14ac:dyDescent="0.15">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601</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05">
        <v>115.3</v>
      </c>
      <c r="BQ73" s="1305"/>
      <c r="BR73" s="1305"/>
      <c r="BS73" s="1305"/>
      <c r="BT73" s="1305"/>
      <c r="BU73" s="1305"/>
      <c r="BV73" s="1305"/>
      <c r="BW73" s="1305"/>
      <c r="BX73" s="1305">
        <v>109.2</v>
      </c>
      <c r="BY73" s="1305"/>
      <c r="BZ73" s="1305"/>
      <c r="CA73" s="1305"/>
      <c r="CB73" s="1305"/>
      <c r="CC73" s="1305"/>
      <c r="CD73" s="1305"/>
      <c r="CE73" s="1305"/>
      <c r="CF73" s="1305">
        <v>115.8</v>
      </c>
      <c r="CG73" s="1305"/>
      <c r="CH73" s="1305"/>
      <c r="CI73" s="1305"/>
      <c r="CJ73" s="1305"/>
      <c r="CK73" s="1305"/>
      <c r="CL73" s="1305"/>
      <c r="CM73" s="1305"/>
      <c r="CN73" s="1305">
        <v>122.5</v>
      </c>
      <c r="CO73" s="1305"/>
      <c r="CP73" s="1305"/>
      <c r="CQ73" s="1305"/>
      <c r="CR73" s="1305"/>
      <c r="CS73" s="1305"/>
      <c r="CT73" s="1305"/>
      <c r="CU73" s="1305"/>
      <c r="CV73" s="1305">
        <v>116.5</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597</v>
      </c>
      <c r="BC75" s="1308"/>
      <c r="BD75" s="1308"/>
      <c r="BE75" s="1308"/>
      <c r="BF75" s="1308"/>
      <c r="BG75" s="1308"/>
      <c r="BH75" s="1308"/>
      <c r="BI75" s="1308"/>
      <c r="BJ75" s="1308"/>
      <c r="BK75" s="1308"/>
      <c r="BL75" s="1308"/>
      <c r="BM75" s="1308"/>
      <c r="BN75" s="1308"/>
      <c r="BO75" s="1308"/>
      <c r="BP75" s="1305">
        <v>15.6</v>
      </c>
      <c r="BQ75" s="1305"/>
      <c r="BR75" s="1305"/>
      <c r="BS75" s="1305"/>
      <c r="BT75" s="1305"/>
      <c r="BU75" s="1305"/>
      <c r="BV75" s="1305"/>
      <c r="BW75" s="1305"/>
      <c r="BX75" s="1305">
        <v>15.6</v>
      </c>
      <c r="BY75" s="1305"/>
      <c r="BZ75" s="1305"/>
      <c r="CA75" s="1305"/>
      <c r="CB75" s="1305"/>
      <c r="CC75" s="1305"/>
      <c r="CD75" s="1305"/>
      <c r="CE75" s="1305"/>
      <c r="CF75" s="1305">
        <v>15.7</v>
      </c>
      <c r="CG75" s="1305"/>
      <c r="CH75" s="1305"/>
      <c r="CI75" s="1305"/>
      <c r="CJ75" s="1305"/>
      <c r="CK75" s="1305"/>
      <c r="CL75" s="1305"/>
      <c r="CM75" s="1305"/>
      <c r="CN75" s="1305">
        <v>15.3</v>
      </c>
      <c r="CO75" s="1305"/>
      <c r="CP75" s="1305"/>
      <c r="CQ75" s="1305"/>
      <c r="CR75" s="1305"/>
      <c r="CS75" s="1305"/>
      <c r="CT75" s="1305"/>
      <c r="CU75" s="1305"/>
      <c r="CV75" s="1305">
        <v>14.9</v>
      </c>
      <c r="CW75" s="1305"/>
      <c r="CX75" s="1305"/>
      <c r="CY75" s="1305"/>
      <c r="CZ75" s="1305"/>
      <c r="DA75" s="1305"/>
      <c r="DB75" s="1305"/>
      <c r="DC75" s="1305"/>
    </row>
    <row r="76" spans="2:107" ht="13.5" x14ac:dyDescent="0.15">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0"/>
      <c r="H77" s="1310"/>
      <c r="I77" s="1310"/>
      <c r="J77" s="1310"/>
      <c r="K77" s="1306"/>
      <c r="L77" s="1306"/>
      <c r="M77" s="1306"/>
      <c r="N77" s="1306"/>
      <c r="AN77" s="1307" t="s">
        <v>600</v>
      </c>
      <c r="AO77" s="1307"/>
      <c r="AP77" s="1307"/>
      <c r="AQ77" s="1307"/>
      <c r="AR77" s="1307"/>
      <c r="AS77" s="1307"/>
      <c r="AT77" s="1307"/>
      <c r="AU77" s="1307"/>
      <c r="AV77" s="1307"/>
      <c r="AW77" s="1307"/>
      <c r="AX77" s="1307"/>
      <c r="AY77" s="1307"/>
      <c r="AZ77" s="1307"/>
      <c r="BA77" s="1307"/>
      <c r="BB77" s="1308" t="s">
        <v>599</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ht="13.5" x14ac:dyDescent="0.15">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597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ht="13.5" x14ac:dyDescent="0.15">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950cvHHiQktVaiLufM9j9KWLsAZGAN2BCNpMIHuR0G9lqg9tV2+EVo5jlvXc/K90uxTdfnWdnTlGFXHGZAN8g==" saltValue="3uf5V4L8W6UZeS5sIpEt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85" zoomScaleNormal="85" zoomScaleSheetLayoutView="70" workbookViewId="0">
      <selection activeCell="BT41" sqref="BT4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6BuLwL4ZPTo0dIiYXkL3COEIAnLB5QP5O3mUgevFG5KGQr3ibL0uJTTVvuVaXTWhJ6UvvOIYz6xr08PpgQqw==" saltValue="bmgp7rgWs0k2dHqduZViS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5" zoomScaleNormal="85" zoomScaleSheetLayoutView="55" workbookViewId="0">
      <selection activeCell="BT41" sqref="BT4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CrTk17l2sZj7u7jVJQlmWpGF52xX7nidX320i57x62C3a1oFjk0gzvSjkCo4gZvH+6Awi3Wju1yZDuACB3g==" saltValue="C6bQ+6cKorBD2eH5uNO9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40445</v>
      </c>
      <c r="E3" s="161"/>
      <c r="F3" s="162">
        <v>66255</v>
      </c>
      <c r="G3" s="163"/>
      <c r="H3" s="164"/>
    </row>
    <row r="4" spans="1:8" x14ac:dyDescent="0.15">
      <c r="A4" s="165"/>
      <c r="B4" s="166"/>
      <c r="C4" s="167"/>
      <c r="D4" s="168">
        <v>23264</v>
      </c>
      <c r="E4" s="169"/>
      <c r="F4" s="170">
        <v>31822</v>
      </c>
      <c r="G4" s="171"/>
      <c r="H4" s="172"/>
    </row>
    <row r="5" spans="1:8" x14ac:dyDescent="0.15">
      <c r="A5" s="153" t="s">
        <v>552</v>
      </c>
      <c r="B5" s="158"/>
      <c r="C5" s="159"/>
      <c r="D5" s="160">
        <v>47293</v>
      </c>
      <c r="E5" s="161"/>
      <c r="F5" s="162">
        <v>92247</v>
      </c>
      <c r="G5" s="163"/>
      <c r="H5" s="164"/>
    </row>
    <row r="6" spans="1:8" x14ac:dyDescent="0.15">
      <c r="A6" s="165"/>
      <c r="B6" s="166"/>
      <c r="C6" s="167"/>
      <c r="D6" s="168">
        <v>25340</v>
      </c>
      <c r="E6" s="169"/>
      <c r="F6" s="170">
        <v>37204</v>
      </c>
      <c r="G6" s="171"/>
      <c r="H6" s="172"/>
    </row>
    <row r="7" spans="1:8" x14ac:dyDescent="0.15">
      <c r="A7" s="153" t="s">
        <v>553</v>
      </c>
      <c r="B7" s="158"/>
      <c r="C7" s="159"/>
      <c r="D7" s="160">
        <v>44937</v>
      </c>
      <c r="E7" s="161"/>
      <c r="F7" s="162">
        <v>67319</v>
      </c>
      <c r="G7" s="163"/>
      <c r="H7" s="164"/>
    </row>
    <row r="8" spans="1:8" x14ac:dyDescent="0.15">
      <c r="A8" s="165"/>
      <c r="B8" s="166"/>
      <c r="C8" s="167"/>
      <c r="D8" s="168">
        <v>22610</v>
      </c>
      <c r="E8" s="169"/>
      <c r="F8" s="170">
        <v>38101</v>
      </c>
      <c r="G8" s="171"/>
      <c r="H8" s="172"/>
    </row>
    <row r="9" spans="1:8" x14ac:dyDescent="0.15">
      <c r="A9" s="153" t="s">
        <v>554</v>
      </c>
      <c r="B9" s="158"/>
      <c r="C9" s="159"/>
      <c r="D9" s="160">
        <v>65037</v>
      </c>
      <c r="E9" s="161"/>
      <c r="F9" s="162">
        <v>70615</v>
      </c>
      <c r="G9" s="163"/>
      <c r="H9" s="164"/>
    </row>
    <row r="10" spans="1:8" x14ac:dyDescent="0.15">
      <c r="A10" s="165"/>
      <c r="B10" s="166"/>
      <c r="C10" s="167"/>
      <c r="D10" s="168">
        <v>38699</v>
      </c>
      <c r="E10" s="169"/>
      <c r="F10" s="170">
        <v>37382</v>
      </c>
      <c r="G10" s="171"/>
      <c r="H10" s="172"/>
    </row>
    <row r="11" spans="1:8" x14ac:dyDescent="0.15">
      <c r="A11" s="153" t="s">
        <v>555</v>
      </c>
      <c r="B11" s="158"/>
      <c r="C11" s="159"/>
      <c r="D11" s="160">
        <v>46092</v>
      </c>
      <c r="E11" s="161"/>
      <c r="F11" s="162">
        <v>69185</v>
      </c>
      <c r="G11" s="163"/>
      <c r="H11" s="164"/>
    </row>
    <row r="12" spans="1:8" x14ac:dyDescent="0.15">
      <c r="A12" s="165"/>
      <c r="B12" s="166"/>
      <c r="C12" s="173"/>
      <c r="D12" s="168">
        <v>26098</v>
      </c>
      <c r="E12" s="169"/>
      <c r="F12" s="170">
        <v>38519</v>
      </c>
      <c r="G12" s="171"/>
      <c r="H12" s="172"/>
    </row>
    <row r="13" spans="1:8" x14ac:dyDescent="0.15">
      <c r="A13" s="153"/>
      <c r="B13" s="158"/>
      <c r="C13" s="174"/>
      <c r="D13" s="175">
        <v>48761</v>
      </c>
      <c r="E13" s="176"/>
      <c r="F13" s="177">
        <v>73124</v>
      </c>
      <c r="G13" s="178"/>
      <c r="H13" s="164"/>
    </row>
    <row r="14" spans="1:8" x14ac:dyDescent="0.15">
      <c r="A14" s="165"/>
      <c r="B14" s="166"/>
      <c r="C14" s="167"/>
      <c r="D14" s="168">
        <v>27202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4.84</v>
      </c>
      <c r="C19" s="179">
        <f>ROUND(VALUE(SUBSTITUTE(実質収支比率等に係る経年分析!G$48,"▲","-")),2)</f>
        <v>4.22</v>
      </c>
      <c r="D19" s="179">
        <f>ROUND(VALUE(SUBSTITUTE(実質収支比率等に係る経年分析!H$48,"▲","-")),2)</f>
        <v>3.81</v>
      </c>
      <c r="E19" s="179">
        <f>ROUND(VALUE(SUBSTITUTE(実質収支比率等に係る経年分析!I$48,"▲","-")),2)</f>
        <v>4.9800000000000004</v>
      </c>
      <c r="F19" s="179">
        <f>ROUND(VALUE(SUBSTITUTE(実質収支比率等に係る経年分析!J$48,"▲","-")),2)</f>
        <v>5.51</v>
      </c>
    </row>
    <row r="20" spans="1:11" x14ac:dyDescent="0.15">
      <c r="A20" s="179" t="s">
        <v>55</v>
      </c>
      <c r="B20" s="179">
        <f>ROUND(VALUE(SUBSTITUTE(実質収支比率等に係る経年分析!F$47,"▲","-")),2)</f>
        <v>11.01</v>
      </c>
      <c r="C20" s="179">
        <f>ROUND(VALUE(SUBSTITUTE(実質収支比率等に係る経年分析!G$47,"▲","-")),2)</f>
        <v>11.76</v>
      </c>
      <c r="D20" s="179">
        <f>ROUND(VALUE(SUBSTITUTE(実質収支比率等に係る経年分析!H$47,"▲","-")),2)</f>
        <v>9.14</v>
      </c>
      <c r="E20" s="179">
        <f>ROUND(VALUE(SUBSTITUTE(実質収支比率等に係る経年分析!I$47,"▲","-")),2)</f>
        <v>8.67</v>
      </c>
      <c r="F20" s="179">
        <f>ROUND(VALUE(SUBSTITUTE(実質収支比率等に係る経年分析!J$47,"▲","-")),2)</f>
        <v>14.03</v>
      </c>
    </row>
    <row r="21" spans="1:11" x14ac:dyDescent="0.15">
      <c r="A21" s="179" t="s">
        <v>56</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0.38</v>
      </c>
      <c r="D21" s="179">
        <f>IF(ISNUMBER(VALUE(SUBSTITUTE(実質収支比率等に係る経年分析!H$49,"▲","-"))),ROUND(VALUE(SUBSTITUTE(実質収支比率等に係る経年分析!H$49,"▲","-")),2),NA())</f>
        <v>-3.16</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5.79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鳴門市住宅新築資金等貸付事業特別会計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鳴門市公共下水道事業特別会計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鳴門市後期高齢者医療特別会計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鳴門市国民健康保険事業特別会計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0.55000000000000004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鳴門市介護保険事業特別会計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4.9400000000000004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5.47</v>
      </c>
    </row>
    <row r="35" spans="1:16" x14ac:dyDescent="0.15">
      <c r="A35" s="180" t="str">
        <f>IF(連結実質赤字比率に係る赤字・黒字の構成分析!C$35="",NA(),連結実質赤字比率に係る赤字・黒字の構成分析!C$35)</f>
        <v>鳴門市水道事業会計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10.51</v>
      </c>
    </row>
    <row r="36" spans="1:16" x14ac:dyDescent="0.15">
      <c r="A36" s="180" t="str">
        <f>IF(連結実質赤字比率に係る赤字・黒字の構成分析!C$34="",NA(),連結実質赤字比率に係る赤字・黒字の構成分析!C$34)</f>
        <v>鳴門市モーターボート競走事業会計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40.409999999999997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1621</v>
      </c>
      <c r="E42" s="181"/>
      <c r="F42" s="181"/>
      <c r="G42" s="181">
        <f>'実質公債費比率（分子）の構造'!L$52</f>
        <v>1615</v>
      </c>
      <c r="H42" s="181"/>
      <c r="I42" s="181"/>
      <c r="J42" s="181">
        <f>'実質公債費比率（分子）の構造'!M$52</f>
        <v>1635</v>
      </c>
      <c r="K42" s="181"/>
      <c r="L42" s="181"/>
      <c r="M42" s="181">
        <f>'実質公債費比率（分子）の構造'!N$52</f>
        <v>1587</v>
      </c>
      <c r="N42" s="181"/>
      <c r="O42" s="181"/>
      <c r="P42" s="181">
        <f>'実質公債費比率（分子）の構造'!O$52</f>
        <v>1598</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298</v>
      </c>
      <c r="C46" s="181"/>
      <c r="D46" s="181"/>
      <c r="E46" s="181">
        <f>'実質公債費比率（分子）の構造'!L$48</f>
        <v>301</v>
      </c>
      <c r="F46" s="181"/>
      <c r="G46" s="181"/>
      <c r="H46" s="181">
        <f>'実質公債費比率（分子）の構造'!M$48</f>
        <v>315</v>
      </c>
      <c r="I46" s="181"/>
      <c r="J46" s="181"/>
      <c r="K46" s="181">
        <f>'実質公債費比率（分子）の構造'!N$48</f>
        <v>322</v>
      </c>
      <c r="L46" s="181"/>
      <c r="M46" s="181"/>
      <c r="N46" s="181">
        <f>'実質公債費比率（分子）の構造'!O$48</f>
        <v>339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3210</v>
      </c>
      <c r="C49" s="181"/>
      <c r="D49" s="181"/>
      <c r="E49" s="181">
        <f>'実質公債費比率（分子）の構造'!L$45</f>
        <v>3185</v>
      </c>
      <c r="F49" s="181"/>
      <c r="G49" s="181"/>
      <c r="H49" s="181">
        <f>'実質公債費比率（分子）の構造'!M$45</f>
        <v>3207</v>
      </c>
      <c r="I49" s="181"/>
      <c r="J49" s="181"/>
      <c r="K49" s="181">
        <f>'実質公債費比率（分子）の構造'!N$45</f>
        <v>3006</v>
      </c>
      <c r="L49" s="181"/>
      <c r="M49" s="181"/>
      <c r="N49" s="181">
        <f>'実質公債費比率（分子）の構造'!O$45</f>
        <v>2949</v>
      </c>
      <c r="O49" s="181"/>
      <c r="P49" s="181"/>
    </row>
    <row r="50" spans="1:16" x14ac:dyDescent="0.15">
      <c r="A50" s="181" t="s">
        <v>71</v>
      </c>
      <c r="B50" s="181" t="e">
        <f>NA()</f>
        <v>#N/A</v>
      </c>
      <c r="C50" s="181">
        <f>IF(ISNUMBER('実質公債費比率（分子）の構造'!K$53),'実質公債費比率（分子）の構造'!K$53,NA())</f>
        <v>1887</v>
      </c>
      <c r="D50" s="181" t="e">
        <f>NA()</f>
        <v>#N/A</v>
      </c>
      <c r="E50" s="181" t="e">
        <f>NA()</f>
        <v>#N/A</v>
      </c>
      <c r="F50" s="181">
        <f>IF(ISNUMBER('実質公債費比率（分子）の構造'!L$53),'実質公債費比率（分子）の構造'!L$53,NA())</f>
        <v>1871</v>
      </c>
      <c r="G50" s="181" t="e">
        <f>NA()</f>
        <v>#N/A</v>
      </c>
      <c r="H50" s="181" t="e">
        <f>NA()</f>
        <v>#N/A</v>
      </c>
      <c r="I50" s="181">
        <f>IF(ISNUMBER('実質公債費比率（分子）の構造'!M$53),'実質公債費比率（分子）の構造'!M$53,NA())</f>
        <v>1887</v>
      </c>
      <c r="J50" s="181" t="e">
        <f>NA()</f>
        <v>#N/A</v>
      </c>
      <c r="K50" s="181" t="e">
        <f>NA()</f>
        <v>#N/A</v>
      </c>
      <c r="L50" s="181">
        <f>IF(ISNUMBER('実質公債費比率（分子）の構造'!N$53),'実質公債費比率（分子）の構造'!N$53,NA())</f>
        <v>1741</v>
      </c>
      <c r="M50" s="181" t="e">
        <f>NA()</f>
        <v>#N/A</v>
      </c>
      <c r="N50" s="181" t="e">
        <f>NA()</f>
        <v>#N/A</v>
      </c>
      <c r="O50" s="181">
        <f>IF(ISNUMBER('実質公債費比率（分子）の構造'!O$53),'実質公債費比率（分子）の構造'!O$53,NA())</f>
        <v>1690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17994</v>
      </c>
      <c r="E56" s="180"/>
      <c r="F56" s="180"/>
      <c r="G56" s="180">
        <f>'将来負担比率（分子）の構造'!J$52</f>
        <v>18523</v>
      </c>
      <c r="H56" s="180"/>
      <c r="I56" s="180"/>
      <c r="J56" s="180">
        <f>'将来負担比率（分子）の構造'!K$52</f>
        <v>18617</v>
      </c>
      <c r="K56" s="180"/>
      <c r="L56" s="180"/>
      <c r="M56" s="180">
        <f>'将来負担比率（分子）の構造'!L$52</f>
        <v>18517</v>
      </c>
      <c r="N56" s="180"/>
      <c r="O56" s="180"/>
      <c r="P56" s="180">
        <f>'将来負担比率（分子）の構造'!M$52</f>
        <v>18732</v>
      </c>
    </row>
    <row r="57" spans="1:16" x14ac:dyDescent="0.15">
      <c r="A57" s="180" t="s">
        <v>42</v>
      </c>
      <c r="B57" s="180"/>
      <c r="C57" s="180"/>
      <c r="D57" s="180">
        <f>'将来負担比率（分子）の構造'!I$51</f>
        <v>543</v>
      </c>
      <c r="E57" s="180"/>
      <c r="F57" s="180"/>
      <c r="G57" s="180">
        <f>'将来負担比率（分子）の構造'!J$51</f>
        <v>513</v>
      </c>
      <c r="H57" s="180"/>
      <c r="I57" s="180"/>
      <c r="J57" s="180">
        <f>'将来負担比率（分子）の構造'!K$51</f>
        <v>495</v>
      </c>
      <c r="K57" s="180"/>
      <c r="L57" s="180"/>
      <c r="M57" s="180">
        <f>'将来負担比率（分子）の構造'!L$51</f>
        <v>511</v>
      </c>
      <c r="N57" s="180"/>
      <c r="O57" s="180"/>
      <c r="P57" s="180">
        <f>'将来負担比率（分子）の構造'!M$51</f>
        <v>534</v>
      </c>
    </row>
    <row r="58" spans="1:16" x14ac:dyDescent="0.15">
      <c r="A58" s="180" t="s">
        <v>41</v>
      </c>
      <c r="B58" s="180"/>
      <c r="C58" s="180"/>
      <c r="D58" s="180">
        <f>'将来負担比率（分子）の構造'!I$50</f>
        <v>3589</v>
      </c>
      <c r="E58" s="180"/>
      <c r="F58" s="180"/>
      <c r="G58" s="180">
        <f>'将来負担比率（分子）の構造'!J$50</f>
        <v>3708</v>
      </c>
      <c r="H58" s="180"/>
      <c r="I58" s="180"/>
      <c r="J58" s="180">
        <f>'将来負担比率（分子）の構造'!K$50</f>
        <v>3415</v>
      </c>
      <c r="K58" s="180"/>
      <c r="L58" s="180"/>
      <c r="M58" s="180">
        <f>'将来負担比率（分子）の構造'!L$50</f>
        <v>3357</v>
      </c>
      <c r="N58" s="180"/>
      <c r="O58" s="180"/>
      <c r="P58" s="180">
        <f>'将来負担比率（分子）の構造'!M$50</f>
        <v>3949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3784</v>
      </c>
      <c r="C62" s="180"/>
      <c r="D62" s="180"/>
      <c r="E62" s="180">
        <f>'将来負担比率（分子）の構造'!J$45</f>
        <v>3524</v>
      </c>
      <c r="F62" s="180"/>
      <c r="G62" s="180"/>
      <c r="H62" s="180">
        <f>'将来負担比率（分子）の構造'!K$45</f>
        <v>3251</v>
      </c>
      <c r="I62" s="180"/>
      <c r="J62" s="180"/>
      <c r="K62" s="180">
        <f>'将来負担比率（分子）の構造'!L$45</f>
        <v>3157</v>
      </c>
      <c r="L62" s="180"/>
      <c r="M62" s="180"/>
      <c r="N62" s="180">
        <f>'将来負担比率（分子）の構造'!M$45</f>
        <v>3197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5492</v>
      </c>
      <c r="C64" s="180"/>
      <c r="D64" s="180"/>
      <c r="E64" s="180">
        <f>'将来負担比率（分子）の構造'!J$43</f>
        <v>5537</v>
      </c>
      <c r="F64" s="180"/>
      <c r="G64" s="180"/>
      <c r="H64" s="180">
        <f>'将来負担比率（分子）の構造'!K$43</f>
        <v>6367</v>
      </c>
      <c r="I64" s="180"/>
      <c r="J64" s="180"/>
      <c r="K64" s="180">
        <f>'将来負担比率（分子）の構造'!L$43</f>
        <v>6258</v>
      </c>
      <c r="L64" s="180"/>
      <c r="M64" s="180"/>
      <c r="N64" s="180">
        <f>'将来負担比率（分子）の構造'!M$43</f>
        <v>6418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26569</v>
      </c>
      <c r="C66" s="180"/>
      <c r="D66" s="180"/>
      <c r="E66" s="180">
        <f>'将来負担比率（分子）の構造'!J$41</f>
        <v>26882</v>
      </c>
      <c r="F66" s="180"/>
      <c r="G66" s="180"/>
      <c r="H66" s="180">
        <f>'将来負担比率（分子）の構造'!K$41</f>
        <v>26734</v>
      </c>
      <c r="I66" s="180"/>
      <c r="J66" s="180"/>
      <c r="K66" s="180">
        <f>'将来負担比率（分子）の構造'!L$41</f>
        <v>27457</v>
      </c>
      <c r="L66" s="180"/>
      <c r="M66" s="180"/>
      <c r="N66" s="180">
        <f>'将来負担比率（分子）の構造'!M$41</f>
        <v>27250</v>
      </c>
      <c r="O66" s="180"/>
      <c r="P66" s="180"/>
    </row>
    <row r="67" spans="1:16" x14ac:dyDescent="0.15">
      <c r="A67" s="180" t="s">
        <v>75</v>
      </c>
      <c r="B67" s="180" t="e">
        <f>NA()</f>
        <v>#N/A</v>
      </c>
      <c r="C67" s="180">
        <f>IF(ISNUMBER('将来負担比率（分子）の構造'!I$53), IF('将来負担比率（分子）の構造'!I$53 &lt; 0, 0, '将来負担比率（分子）の構造'!I$53), NA())</f>
        <v>13719</v>
      </c>
      <c r="D67" s="180" t="e">
        <f>NA()</f>
        <v>#N/A</v>
      </c>
      <c r="E67" s="180" t="e">
        <f>NA()</f>
        <v>#N/A</v>
      </c>
      <c r="F67" s="180">
        <f>IF(ISNUMBER('将来負担比率（分子）の構造'!J$53), IF('将来負担比率（分子）の構造'!J$53 &lt; 0, 0, '将来負担比率（分子）の構造'!J$53), NA())</f>
        <v>13200</v>
      </c>
      <c r="G67" s="180" t="e">
        <f>NA()</f>
        <v>#N/A</v>
      </c>
      <c r="H67" s="180" t="e">
        <f>NA()</f>
        <v>#N/A</v>
      </c>
      <c r="I67" s="180">
        <f>IF(ISNUMBER('将来負担比率（分子）の構造'!K$53), IF('将来負担比率（分子）の構造'!K$53 &lt; 0, 0, '将来負担比率（分子）の構造'!K$53), NA())</f>
        <v>13826</v>
      </c>
      <c r="J67" s="180" t="e">
        <f>NA()</f>
        <v>#N/A</v>
      </c>
      <c r="K67" s="180" t="e">
        <f>NA()</f>
        <v>#N/A</v>
      </c>
      <c r="L67" s="180">
        <f>IF(ISNUMBER('将来負担比率（分子）の構造'!L$53), IF('将来負担比率（分子）の構造'!L$53 &lt; 0, 0, '将来負担比率（分子）の構造'!L$53), NA())</f>
        <v>14487</v>
      </c>
      <c r="M67" s="180" t="e">
        <f>NA()</f>
        <v>#N/A</v>
      </c>
      <c r="N67" s="180" t="e">
        <f>NA()</f>
        <v>#N/A</v>
      </c>
      <c r="O67" s="180">
        <f>IF(ISNUMBER('将来負担比率（分子）の構造'!M$53), IF('将来負担比率（分子）の構造'!M$53 &lt; 0, 0, '将来負担比率（分子）の構造'!M$53), NA())</f>
        <v>13651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1236</v>
      </c>
      <c r="C72" s="184">
        <f>基金残高に係る経年分析!G55</f>
        <v>1159</v>
      </c>
      <c r="D72" s="184">
        <f>基金残高に係る経年分析!H55</f>
        <v>1861</v>
      </c>
    </row>
    <row r="73" spans="1:16" x14ac:dyDescent="0.15">
      <c r="A73" s="183" t="s">
        <v>78</v>
      </c>
      <c r="B73" s="184">
        <f>基金残高に係る経年分析!F56</f>
        <v>465</v>
      </c>
      <c r="C73" s="184">
        <f>基金残高に係る経年分析!G56</f>
        <v>285</v>
      </c>
      <c r="D73" s="184">
        <f>基金残高に係る経年分析!H56</f>
        <v>186</v>
      </c>
    </row>
    <row r="74" spans="1:16" x14ac:dyDescent="0.15">
      <c r="A74" s="183" t="s">
        <v>79</v>
      </c>
      <c r="B74" s="184">
        <f>基金残高に係る経年分析!F57</f>
        <v>1389</v>
      </c>
      <c r="C74" s="184">
        <f>基金残高に係る経年分析!G57</f>
        <v>1551</v>
      </c>
      <c r="D74" s="184">
        <f>基金残高に係る経年分析!H57</f>
        <v>1419</v>
      </c>
    </row>
  </sheetData>
  <sheetProtection algorithmName="SHA-512" hashValue="77b0wFW3zOU58S1jm3cy0f8ewGLXuFND6mVOTU/8xEfHqlQmxRguYol+EZzklQtYvcO7giK+8XG8i3wnAJ99ug==" saltValue="j9w44kbgojama0RDsNGN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7550779</v>
      </c>
      <c r="S5" s="669"/>
      <c r="T5" s="669"/>
      <c r="U5" s="669"/>
      <c r="V5" s="669"/>
      <c r="W5" s="669"/>
      <c r="X5" s="669"/>
      <c r="Y5" s="670"/>
      <c r="Z5" s="671">
        <v>29.4</v>
      </c>
      <c r="AA5" s="671"/>
      <c r="AB5" s="671"/>
      <c r="AC5" s="671"/>
      <c r="AD5" s="672">
        <v>7550779</v>
      </c>
      <c r="AE5" s="672"/>
      <c r="AF5" s="672"/>
      <c r="AG5" s="672"/>
      <c r="AH5" s="672"/>
      <c r="AI5" s="672"/>
      <c r="AJ5" s="672"/>
      <c r="AK5" s="672"/>
      <c r="AL5" s="673">
        <v>59.5</v>
      </c>
      <c r="AM5" s="674"/>
      <c r="AN5" s="674"/>
      <c r="AO5" s="675"/>
      <c r="AP5" s="665" t="s">
        <v>229</v>
      </c>
      <c r="AQ5" s="666"/>
      <c r="AR5" s="666"/>
      <c r="AS5" s="666"/>
      <c r="AT5" s="666"/>
      <c r="AU5" s="666"/>
      <c r="AV5" s="666"/>
      <c r="AW5" s="666"/>
      <c r="AX5" s="666"/>
      <c r="AY5" s="666"/>
      <c r="AZ5" s="666"/>
      <c r="BA5" s="666"/>
      <c r="BB5" s="666"/>
      <c r="BC5" s="666"/>
      <c r="BD5" s="666"/>
      <c r="BE5" s="666"/>
      <c r="BF5" s="667"/>
      <c r="BG5" s="679">
        <v>7529597</v>
      </c>
      <c r="BH5" s="680"/>
      <c r="BI5" s="680"/>
      <c r="BJ5" s="680"/>
      <c r="BK5" s="680"/>
      <c r="BL5" s="680"/>
      <c r="BM5" s="680"/>
      <c r="BN5" s="681"/>
      <c r="BO5" s="682">
        <v>99.7</v>
      </c>
      <c r="BP5" s="682"/>
      <c r="BQ5" s="682"/>
      <c r="BR5" s="682"/>
      <c r="BS5" s="683">
        <v>247940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201295</v>
      </c>
      <c r="S6" s="680"/>
      <c r="T6" s="680"/>
      <c r="U6" s="680"/>
      <c r="V6" s="680"/>
      <c r="W6" s="680"/>
      <c r="X6" s="680"/>
      <c r="Y6" s="681"/>
      <c r="Z6" s="682">
        <v>0.8</v>
      </c>
      <c r="AA6" s="682"/>
      <c r="AB6" s="682"/>
      <c r="AC6" s="682"/>
      <c r="AD6" s="683">
        <v>201295</v>
      </c>
      <c r="AE6" s="683"/>
      <c r="AF6" s="683"/>
      <c r="AG6" s="683"/>
      <c r="AH6" s="683"/>
      <c r="AI6" s="683"/>
      <c r="AJ6" s="683"/>
      <c r="AK6" s="683"/>
      <c r="AL6" s="684">
        <v>1.6</v>
      </c>
      <c r="AM6" s="685"/>
      <c r="AN6" s="685"/>
      <c r="AO6" s="686"/>
      <c r="AP6" s="676" t="s">
        <v>234</v>
      </c>
      <c r="AQ6" s="677"/>
      <c r="AR6" s="677"/>
      <c r="AS6" s="677"/>
      <c r="AT6" s="677"/>
      <c r="AU6" s="677"/>
      <c r="AV6" s="677"/>
      <c r="AW6" s="677"/>
      <c r="AX6" s="677"/>
      <c r="AY6" s="677"/>
      <c r="AZ6" s="677"/>
      <c r="BA6" s="677"/>
      <c r="BB6" s="677"/>
      <c r="BC6" s="677"/>
      <c r="BD6" s="677"/>
      <c r="BE6" s="677"/>
      <c r="BF6" s="678"/>
      <c r="BG6" s="679">
        <v>7529597</v>
      </c>
      <c r="BH6" s="680"/>
      <c r="BI6" s="680"/>
      <c r="BJ6" s="680"/>
      <c r="BK6" s="680"/>
      <c r="BL6" s="680"/>
      <c r="BM6" s="680"/>
      <c r="BN6" s="681"/>
      <c r="BO6" s="682">
        <v>99.7</v>
      </c>
      <c r="BP6" s="682"/>
      <c r="BQ6" s="682"/>
      <c r="BR6" s="682"/>
      <c r="BS6" s="683">
        <v>247940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237274</v>
      </c>
      <c r="CS6" s="680"/>
      <c r="CT6" s="680"/>
      <c r="CU6" s="680"/>
      <c r="CV6" s="680"/>
      <c r="CW6" s="680"/>
      <c r="CX6" s="680"/>
      <c r="CY6" s="681"/>
      <c r="CZ6" s="673">
        <v>1</v>
      </c>
      <c r="DA6" s="674"/>
      <c r="DB6" s="674"/>
      <c r="DC6" s="693"/>
      <c r="DD6" s="688" t="s">
        <v>236</v>
      </c>
      <c r="DE6" s="680"/>
      <c r="DF6" s="680"/>
      <c r="DG6" s="680"/>
      <c r="DH6" s="680"/>
      <c r="DI6" s="680"/>
      <c r="DJ6" s="680"/>
      <c r="DK6" s="680"/>
      <c r="DL6" s="680"/>
      <c r="DM6" s="680"/>
      <c r="DN6" s="680"/>
      <c r="DO6" s="680"/>
      <c r="DP6" s="681"/>
      <c r="DQ6" s="688">
        <v>237274</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19289</v>
      </c>
      <c r="S7" s="680"/>
      <c r="T7" s="680"/>
      <c r="U7" s="680"/>
      <c r="V7" s="680"/>
      <c r="W7" s="680"/>
      <c r="X7" s="680"/>
      <c r="Y7" s="681"/>
      <c r="Z7" s="682">
        <v>0.1</v>
      </c>
      <c r="AA7" s="682"/>
      <c r="AB7" s="682"/>
      <c r="AC7" s="682"/>
      <c r="AD7" s="683">
        <v>19289</v>
      </c>
      <c r="AE7" s="683"/>
      <c r="AF7" s="683"/>
      <c r="AG7" s="683"/>
      <c r="AH7" s="683"/>
      <c r="AI7" s="683"/>
      <c r="AJ7" s="683"/>
      <c r="AK7" s="683"/>
      <c r="AL7" s="684">
        <v>0.2</v>
      </c>
      <c r="AM7" s="685"/>
      <c r="AN7" s="685"/>
      <c r="AO7" s="686"/>
      <c r="AP7" s="676" t="s">
        <v>238</v>
      </c>
      <c r="AQ7" s="677"/>
      <c r="AR7" s="677"/>
      <c r="AS7" s="677"/>
      <c r="AT7" s="677"/>
      <c r="AU7" s="677"/>
      <c r="AV7" s="677"/>
      <c r="AW7" s="677"/>
      <c r="AX7" s="677"/>
      <c r="AY7" s="677"/>
      <c r="AZ7" s="677"/>
      <c r="BA7" s="677"/>
      <c r="BB7" s="677"/>
      <c r="BC7" s="677"/>
      <c r="BD7" s="677"/>
      <c r="BE7" s="677"/>
      <c r="BF7" s="678"/>
      <c r="BG7" s="679">
        <v>3367065</v>
      </c>
      <c r="BH7" s="680"/>
      <c r="BI7" s="680"/>
      <c r="BJ7" s="680"/>
      <c r="BK7" s="680"/>
      <c r="BL7" s="680"/>
      <c r="BM7" s="680"/>
      <c r="BN7" s="681"/>
      <c r="BO7" s="682">
        <v>44.6</v>
      </c>
      <c r="BP7" s="682"/>
      <c r="BQ7" s="682"/>
      <c r="BR7" s="682"/>
      <c r="BS7" s="683">
        <v>149570</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3598903</v>
      </c>
      <c r="CS7" s="680"/>
      <c r="CT7" s="680"/>
      <c r="CU7" s="680"/>
      <c r="CV7" s="680"/>
      <c r="CW7" s="680"/>
      <c r="CX7" s="680"/>
      <c r="CY7" s="681"/>
      <c r="CZ7" s="682">
        <v>14.6</v>
      </c>
      <c r="DA7" s="682"/>
      <c r="DB7" s="682"/>
      <c r="DC7" s="682"/>
      <c r="DD7" s="688">
        <v>21502</v>
      </c>
      <c r="DE7" s="680"/>
      <c r="DF7" s="680"/>
      <c r="DG7" s="680"/>
      <c r="DH7" s="680"/>
      <c r="DI7" s="680"/>
      <c r="DJ7" s="680"/>
      <c r="DK7" s="680"/>
      <c r="DL7" s="680"/>
      <c r="DM7" s="680"/>
      <c r="DN7" s="680"/>
      <c r="DO7" s="680"/>
      <c r="DP7" s="681"/>
      <c r="DQ7" s="688">
        <v>2287621</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51501</v>
      </c>
      <c r="S8" s="680"/>
      <c r="T8" s="680"/>
      <c r="U8" s="680"/>
      <c r="V8" s="680"/>
      <c r="W8" s="680"/>
      <c r="X8" s="680"/>
      <c r="Y8" s="681"/>
      <c r="Z8" s="682">
        <v>0.2</v>
      </c>
      <c r="AA8" s="682"/>
      <c r="AB8" s="682"/>
      <c r="AC8" s="682"/>
      <c r="AD8" s="683">
        <v>51501</v>
      </c>
      <c r="AE8" s="683"/>
      <c r="AF8" s="683"/>
      <c r="AG8" s="683"/>
      <c r="AH8" s="683"/>
      <c r="AI8" s="683"/>
      <c r="AJ8" s="683"/>
      <c r="AK8" s="683"/>
      <c r="AL8" s="684">
        <v>0.4</v>
      </c>
      <c r="AM8" s="685"/>
      <c r="AN8" s="685"/>
      <c r="AO8" s="686"/>
      <c r="AP8" s="676" t="s">
        <v>241</v>
      </c>
      <c r="AQ8" s="677"/>
      <c r="AR8" s="677"/>
      <c r="AS8" s="677"/>
      <c r="AT8" s="677"/>
      <c r="AU8" s="677"/>
      <c r="AV8" s="677"/>
      <c r="AW8" s="677"/>
      <c r="AX8" s="677"/>
      <c r="AY8" s="677"/>
      <c r="AZ8" s="677"/>
      <c r="BA8" s="677"/>
      <c r="BB8" s="677"/>
      <c r="BC8" s="677"/>
      <c r="BD8" s="677"/>
      <c r="BE8" s="677"/>
      <c r="BF8" s="678"/>
      <c r="BG8" s="679">
        <v>98066</v>
      </c>
      <c r="BH8" s="680"/>
      <c r="BI8" s="680"/>
      <c r="BJ8" s="680"/>
      <c r="BK8" s="680"/>
      <c r="BL8" s="680"/>
      <c r="BM8" s="680"/>
      <c r="BN8" s="681"/>
      <c r="BO8" s="682">
        <v>1.3</v>
      </c>
      <c r="BP8" s="682"/>
      <c r="BQ8" s="682"/>
      <c r="BR8" s="682"/>
      <c r="BS8" s="688" t="s">
        <v>138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9116063</v>
      </c>
      <c r="CS8" s="680"/>
      <c r="CT8" s="680"/>
      <c r="CU8" s="680"/>
      <c r="CV8" s="680"/>
      <c r="CW8" s="680"/>
      <c r="CX8" s="680"/>
      <c r="CY8" s="681"/>
      <c r="CZ8" s="682">
        <v>37.1</v>
      </c>
      <c r="DA8" s="682"/>
      <c r="DB8" s="682"/>
      <c r="DC8" s="682"/>
      <c r="DD8" s="688">
        <v>85383</v>
      </c>
      <c r="DE8" s="680"/>
      <c r="DF8" s="680"/>
      <c r="DG8" s="680"/>
      <c r="DH8" s="680"/>
      <c r="DI8" s="680"/>
      <c r="DJ8" s="680"/>
      <c r="DK8" s="680"/>
      <c r="DL8" s="680"/>
      <c r="DM8" s="680"/>
      <c r="DN8" s="680"/>
      <c r="DO8" s="680"/>
      <c r="DP8" s="681"/>
      <c r="DQ8" s="688">
        <v>4308697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44289</v>
      </c>
      <c r="S9" s="680"/>
      <c r="T9" s="680"/>
      <c r="U9" s="680"/>
      <c r="V9" s="680"/>
      <c r="W9" s="680"/>
      <c r="X9" s="680"/>
      <c r="Y9" s="681"/>
      <c r="Z9" s="682">
        <v>0.2</v>
      </c>
      <c r="AA9" s="682"/>
      <c r="AB9" s="682"/>
      <c r="AC9" s="682"/>
      <c r="AD9" s="683">
        <v>44289</v>
      </c>
      <c r="AE9" s="683"/>
      <c r="AF9" s="683"/>
      <c r="AG9" s="683"/>
      <c r="AH9" s="683"/>
      <c r="AI9" s="683"/>
      <c r="AJ9" s="683"/>
      <c r="AK9" s="683"/>
      <c r="AL9" s="684">
        <v>0.3</v>
      </c>
      <c r="AM9" s="685"/>
      <c r="AN9" s="685"/>
      <c r="AO9" s="686"/>
      <c r="AP9" s="676" t="s">
        <v>244</v>
      </c>
      <c r="AQ9" s="677"/>
      <c r="AR9" s="677"/>
      <c r="AS9" s="677"/>
      <c r="AT9" s="677"/>
      <c r="AU9" s="677"/>
      <c r="AV9" s="677"/>
      <c r="AW9" s="677"/>
      <c r="AX9" s="677"/>
      <c r="AY9" s="677"/>
      <c r="AZ9" s="677"/>
      <c r="BA9" s="677"/>
      <c r="BB9" s="677"/>
      <c r="BC9" s="677"/>
      <c r="BD9" s="677"/>
      <c r="BE9" s="677"/>
      <c r="BF9" s="678"/>
      <c r="BG9" s="679">
        <v>2489613</v>
      </c>
      <c r="BH9" s="680"/>
      <c r="BI9" s="680"/>
      <c r="BJ9" s="680"/>
      <c r="BK9" s="680"/>
      <c r="BL9" s="680"/>
      <c r="BM9" s="680"/>
      <c r="BN9" s="681"/>
      <c r="BO9" s="682">
        <v>33</v>
      </c>
      <c r="BP9" s="682"/>
      <c r="BQ9" s="682"/>
      <c r="BR9" s="682"/>
      <c r="BS9" s="688" t="s">
        <v>138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1803836</v>
      </c>
      <c r="CS9" s="680"/>
      <c r="CT9" s="680"/>
      <c r="CU9" s="680"/>
      <c r="CV9" s="680"/>
      <c r="CW9" s="680"/>
      <c r="CX9" s="680"/>
      <c r="CY9" s="681"/>
      <c r="CZ9" s="682">
        <v>7.3</v>
      </c>
      <c r="DA9" s="682"/>
      <c r="DB9" s="682"/>
      <c r="DC9" s="682"/>
      <c r="DD9" s="688">
        <v>11942</v>
      </c>
      <c r="DE9" s="680"/>
      <c r="DF9" s="680"/>
      <c r="DG9" s="680"/>
      <c r="DH9" s="680"/>
      <c r="DI9" s="680"/>
      <c r="DJ9" s="680"/>
      <c r="DK9" s="680"/>
      <c r="DL9" s="680"/>
      <c r="DM9" s="680"/>
      <c r="DN9" s="680"/>
      <c r="DO9" s="680"/>
      <c r="DP9" s="681"/>
      <c r="DQ9" s="688">
        <v>1468866</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236</v>
      </c>
      <c r="AA10" s="682"/>
      <c r="AB10" s="682"/>
      <c r="AC10" s="682"/>
      <c r="AD10" s="683" t="s">
        <v>236</v>
      </c>
      <c r="AE10" s="683"/>
      <c r="AF10" s="683"/>
      <c r="AG10" s="683"/>
      <c r="AH10" s="683"/>
      <c r="AI10" s="683"/>
      <c r="AJ10" s="683"/>
      <c r="AK10" s="683"/>
      <c r="AL10" s="684" t="s">
        <v>236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158273</v>
      </c>
      <c r="BH10" s="680"/>
      <c r="BI10" s="680"/>
      <c r="BJ10" s="680"/>
      <c r="BK10" s="680"/>
      <c r="BL10" s="680"/>
      <c r="BM10" s="680"/>
      <c r="BN10" s="681"/>
      <c r="BO10" s="682">
        <v>2.1</v>
      </c>
      <c r="BP10" s="682"/>
      <c r="BQ10" s="682"/>
      <c r="BR10" s="682"/>
      <c r="BS10" s="688">
        <v>26379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1141</v>
      </c>
      <c r="CS10" s="680"/>
      <c r="CT10" s="680"/>
      <c r="CU10" s="680"/>
      <c r="CV10" s="680"/>
      <c r="CW10" s="680"/>
      <c r="CX10" s="680"/>
      <c r="CY10" s="681"/>
      <c r="CZ10" s="682">
        <v>0</v>
      </c>
      <c r="DA10" s="682"/>
      <c r="DB10" s="682"/>
      <c r="DC10" s="682"/>
      <c r="DD10" s="688" t="s">
        <v>236</v>
      </c>
      <c r="DE10" s="680"/>
      <c r="DF10" s="680"/>
      <c r="DG10" s="680"/>
      <c r="DH10" s="680"/>
      <c r="DI10" s="680"/>
      <c r="DJ10" s="680"/>
      <c r="DK10" s="680"/>
      <c r="DL10" s="680"/>
      <c r="DM10" s="680"/>
      <c r="DN10" s="680"/>
      <c r="DO10" s="680"/>
      <c r="DP10" s="681"/>
      <c r="DQ10" s="688">
        <v>871</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138</v>
      </c>
      <c r="AA11" s="682"/>
      <c r="AB11" s="682"/>
      <c r="AC11" s="682"/>
      <c r="AD11" s="683" t="s">
        <v>236</v>
      </c>
      <c r="AE11" s="683"/>
      <c r="AF11" s="683"/>
      <c r="AG11" s="683"/>
      <c r="AH11" s="683"/>
      <c r="AI11" s="683"/>
      <c r="AJ11" s="683"/>
      <c r="AK11" s="683"/>
      <c r="AL11" s="684" t="s">
        <v>236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621113</v>
      </c>
      <c r="BH11" s="680"/>
      <c r="BI11" s="680"/>
      <c r="BJ11" s="680"/>
      <c r="BK11" s="680"/>
      <c r="BL11" s="680"/>
      <c r="BM11" s="680"/>
      <c r="BN11" s="681"/>
      <c r="BO11" s="682">
        <v>8.1999999999999993</v>
      </c>
      <c r="BP11" s="682"/>
      <c r="BQ11" s="682"/>
      <c r="BR11" s="682"/>
      <c r="BS11" s="688">
        <v>123191</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513448</v>
      </c>
      <c r="CS11" s="680"/>
      <c r="CT11" s="680"/>
      <c r="CU11" s="680"/>
      <c r="CV11" s="680"/>
      <c r="CW11" s="680"/>
      <c r="CX11" s="680"/>
      <c r="CY11" s="681"/>
      <c r="CZ11" s="682">
        <v>2.1</v>
      </c>
      <c r="DA11" s="682"/>
      <c r="DB11" s="682"/>
      <c r="DC11" s="682"/>
      <c r="DD11" s="688">
        <v>238106</v>
      </c>
      <c r="DE11" s="680"/>
      <c r="DF11" s="680"/>
      <c r="DG11" s="680"/>
      <c r="DH11" s="680"/>
      <c r="DI11" s="680"/>
      <c r="DJ11" s="680"/>
      <c r="DK11" s="680"/>
      <c r="DL11" s="680"/>
      <c r="DM11" s="680"/>
      <c r="DN11" s="680"/>
      <c r="DO11" s="680"/>
      <c r="DP11" s="681"/>
      <c r="DQ11" s="688">
        <v>235195</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1033395</v>
      </c>
      <c r="S12" s="680"/>
      <c r="T12" s="680"/>
      <c r="U12" s="680"/>
      <c r="V12" s="680"/>
      <c r="W12" s="680"/>
      <c r="X12" s="680"/>
      <c r="Y12" s="681"/>
      <c r="Z12" s="682">
        <v>4</v>
      </c>
      <c r="AA12" s="682"/>
      <c r="AB12" s="682"/>
      <c r="AC12" s="682"/>
      <c r="AD12" s="683">
        <v>1033395</v>
      </c>
      <c r="AE12" s="683"/>
      <c r="AF12" s="683"/>
      <c r="AG12" s="683"/>
      <c r="AH12" s="683"/>
      <c r="AI12" s="683"/>
      <c r="AJ12" s="683"/>
      <c r="AK12" s="683"/>
      <c r="AL12" s="684">
        <v>8.1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3642866</v>
      </c>
      <c r="BH12" s="680"/>
      <c r="BI12" s="680"/>
      <c r="BJ12" s="680"/>
      <c r="BK12" s="680"/>
      <c r="BL12" s="680"/>
      <c r="BM12" s="680"/>
      <c r="BN12" s="681"/>
      <c r="BO12" s="682">
        <v>48.2</v>
      </c>
      <c r="BP12" s="682"/>
      <c r="BQ12" s="682"/>
      <c r="BR12" s="682"/>
      <c r="BS12" s="688" t="s">
        <v>236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218587</v>
      </c>
      <c r="CS12" s="680"/>
      <c r="CT12" s="680"/>
      <c r="CU12" s="680"/>
      <c r="CV12" s="680"/>
      <c r="CW12" s="680"/>
      <c r="CX12" s="680"/>
      <c r="CY12" s="681"/>
      <c r="CZ12" s="682">
        <v>0.9</v>
      </c>
      <c r="DA12" s="682"/>
      <c r="DB12" s="682"/>
      <c r="DC12" s="682"/>
      <c r="DD12" s="688">
        <v>1134</v>
      </c>
      <c r="DE12" s="680"/>
      <c r="DF12" s="680"/>
      <c r="DG12" s="680"/>
      <c r="DH12" s="680"/>
      <c r="DI12" s="680"/>
      <c r="DJ12" s="680"/>
      <c r="DK12" s="680"/>
      <c r="DL12" s="680"/>
      <c r="DM12" s="680"/>
      <c r="DN12" s="680"/>
      <c r="DO12" s="680"/>
      <c r="DP12" s="681"/>
      <c r="DQ12" s="688">
        <v>210661</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42343</v>
      </c>
      <c r="S13" s="680"/>
      <c r="T13" s="680"/>
      <c r="U13" s="680"/>
      <c r="V13" s="680"/>
      <c r="W13" s="680"/>
      <c r="X13" s="680"/>
      <c r="Y13" s="681"/>
      <c r="Z13" s="682">
        <v>0.2</v>
      </c>
      <c r="AA13" s="682"/>
      <c r="AB13" s="682"/>
      <c r="AC13" s="682"/>
      <c r="AD13" s="683">
        <v>42343</v>
      </c>
      <c r="AE13" s="683"/>
      <c r="AF13" s="683"/>
      <c r="AG13" s="683"/>
      <c r="AH13" s="683"/>
      <c r="AI13" s="683"/>
      <c r="AJ13" s="683"/>
      <c r="AK13" s="683"/>
      <c r="AL13" s="684">
        <v>0.3</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3637793</v>
      </c>
      <c r="BH13" s="680"/>
      <c r="BI13" s="680"/>
      <c r="BJ13" s="680"/>
      <c r="BK13" s="680"/>
      <c r="BL13" s="680"/>
      <c r="BM13" s="680"/>
      <c r="BN13" s="681"/>
      <c r="BO13" s="682">
        <v>48.2</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1742740</v>
      </c>
      <c r="CS13" s="680"/>
      <c r="CT13" s="680"/>
      <c r="CU13" s="680"/>
      <c r="CV13" s="680"/>
      <c r="CW13" s="680"/>
      <c r="CX13" s="680"/>
      <c r="CY13" s="681"/>
      <c r="CZ13" s="682">
        <v>7.1</v>
      </c>
      <c r="DA13" s="682"/>
      <c r="DB13" s="682"/>
      <c r="DC13" s="682"/>
      <c r="DD13" s="688">
        <v>581820</v>
      </c>
      <c r="DE13" s="680"/>
      <c r="DF13" s="680"/>
      <c r="DG13" s="680"/>
      <c r="DH13" s="680"/>
      <c r="DI13" s="680"/>
      <c r="DJ13" s="680"/>
      <c r="DK13" s="680"/>
      <c r="DL13" s="680"/>
      <c r="DM13" s="680"/>
      <c r="DN13" s="680"/>
      <c r="DO13" s="680"/>
      <c r="DP13" s="681"/>
      <c r="DQ13" s="688">
        <v>1004611</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259</v>
      </c>
      <c r="AA14" s="682"/>
      <c r="AB14" s="682"/>
      <c r="AC14" s="682"/>
      <c r="AD14" s="683" t="s">
        <v>138</v>
      </c>
      <c r="AE14" s="683"/>
      <c r="AF14" s="683"/>
      <c r="AG14" s="683"/>
      <c r="AH14" s="683"/>
      <c r="AI14" s="683"/>
      <c r="AJ14" s="683"/>
      <c r="AK14" s="683"/>
      <c r="AL14" s="684" t="s">
        <v>138</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192913</v>
      </c>
      <c r="BH14" s="680"/>
      <c r="BI14" s="680"/>
      <c r="BJ14" s="680"/>
      <c r="BK14" s="680"/>
      <c r="BL14" s="680"/>
      <c r="BM14" s="680"/>
      <c r="BN14" s="681"/>
      <c r="BO14" s="682">
        <v>2.6</v>
      </c>
      <c r="BP14" s="682"/>
      <c r="BQ14" s="682"/>
      <c r="BR14" s="682"/>
      <c r="BS14" s="688">
        <v>98370</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836541</v>
      </c>
      <c r="CS14" s="680"/>
      <c r="CT14" s="680"/>
      <c r="CU14" s="680"/>
      <c r="CV14" s="680"/>
      <c r="CW14" s="680"/>
      <c r="CX14" s="680"/>
      <c r="CY14" s="681"/>
      <c r="CZ14" s="682">
        <v>3.4</v>
      </c>
      <c r="DA14" s="682"/>
      <c r="DB14" s="682"/>
      <c r="DC14" s="682"/>
      <c r="DD14" s="688">
        <v>127194</v>
      </c>
      <c r="DE14" s="680"/>
      <c r="DF14" s="680"/>
      <c r="DG14" s="680"/>
      <c r="DH14" s="680"/>
      <c r="DI14" s="680"/>
      <c r="DJ14" s="680"/>
      <c r="DK14" s="680"/>
      <c r="DL14" s="680"/>
      <c r="DM14" s="680"/>
      <c r="DN14" s="680"/>
      <c r="DO14" s="680"/>
      <c r="DP14" s="681"/>
      <c r="DQ14" s="688">
        <v>711439</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44553</v>
      </c>
      <c r="S15" s="680"/>
      <c r="T15" s="680"/>
      <c r="U15" s="680"/>
      <c r="V15" s="680"/>
      <c r="W15" s="680"/>
      <c r="X15" s="680"/>
      <c r="Y15" s="681"/>
      <c r="Z15" s="682">
        <v>0.2</v>
      </c>
      <c r="AA15" s="682"/>
      <c r="AB15" s="682"/>
      <c r="AC15" s="682"/>
      <c r="AD15" s="683">
        <v>44553</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324453</v>
      </c>
      <c r="BH15" s="680"/>
      <c r="BI15" s="680"/>
      <c r="BJ15" s="680"/>
      <c r="BK15" s="680"/>
      <c r="BL15" s="680"/>
      <c r="BM15" s="680"/>
      <c r="BN15" s="681"/>
      <c r="BO15" s="682">
        <v>4.3</v>
      </c>
      <c r="BP15" s="682"/>
      <c r="BQ15" s="682"/>
      <c r="BR15" s="682"/>
      <c r="BS15" s="688" t="s">
        <v>236</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3547556</v>
      </c>
      <c r="CS15" s="680"/>
      <c r="CT15" s="680"/>
      <c r="CU15" s="680"/>
      <c r="CV15" s="680"/>
      <c r="CW15" s="680"/>
      <c r="CX15" s="680"/>
      <c r="CY15" s="681"/>
      <c r="CZ15" s="682">
        <v>14.4</v>
      </c>
      <c r="DA15" s="682"/>
      <c r="DB15" s="682"/>
      <c r="DC15" s="682"/>
      <c r="DD15" s="688">
        <v>1598727</v>
      </c>
      <c r="DE15" s="680"/>
      <c r="DF15" s="680"/>
      <c r="DG15" s="680"/>
      <c r="DH15" s="680"/>
      <c r="DI15" s="680"/>
      <c r="DJ15" s="680"/>
      <c r="DK15" s="680"/>
      <c r="DL15" s="680"/>
      <c r="DM15" s="680"/>
      <c r="DN15" s="680"/>
      <c r="DO15" s="680"/>
      <c r="DP15" s="681"/>
      <c r="DQ15" s="688">
        <v>1629108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236</v>
      </c>
      <c r="AE16" s="683"/>
      <c r="AF16" s="683"/>
      <c r="AG16" s="683"/>
      <c r="AH16" s="683"/>
      <c r="AI16" s="683"/>
      <c r="AJ16" s="683"/>
      <c r="AK16" s="683"/>
      <c r="AL16" s="684" t="s">
        <v>138</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236</v>
      </c>
      <c r="CS16" s="680"/>
      <c r="CT16" s="680"/>
      <c r="CU16" s="680"/>
      <c r="CV16" s="680"/>
      <c r="CW16" s="680"/>
      <c r="CX16" s="680"/>
      <c r="CY16" s="681"/>
      <c r="CZ16" s="682" t="s">
        <v>138</v>
      </c>
      <c r="DA16" s="682"/>
      <c r="DB16" s="682"/>
      <c r="DC16" s="682"/>
      <c r="DD16" s="688" t="s">
        <v>236</v>
      </c>
      <c r="DE16" s="680"/>
      <c r="DF16" s="680"/>
      <c r="DG16" s="680"/>
      <c r="DH16" s="680"/>
      <c r="DI16" s="680"/>
      <c r="DJ16" s="680"/>
      <c r="DK16" s="680"/>
      <c r="DL16" s="680"/>
      <c r="DM16" s="680"/>
      <c r="DN16" s="680"/>
      <c r="DO16" s="680"/>
      <c r="DP16" s="681"/>
      <c r="DQ16" s="688" t="s">
        <v>138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26167</v>
      </c>
      <c r="S17" s="680"/>
      <c r="T17" s="680"/>
      <c r="U17" s="680"/>
      <c r="V17" s="680"/>
      <c r="W17" s="680"/>
      <c r="X17" s="680"/>
      <c r="Y17" s="681"/>
      <c r="Z17" s="682">
        <v>0.1</v>
      </c>
      <c r="AA17" s="682"/>
      <c r="AB17" s="682"/>
      <c r="AC17" s="682"/>
      <c r="AD17" s="683">
        <v>26167</v>
      </c>
      <c r="AE17" s="683"/>
      <c r="AF17" s="683"/>
      <c r="AG17" s="683"/>
      <c r="AH17" s="683"/>
      <c r="AI17" s="683"/>
      <c r="AJ17" s="683"/>
      <c r="AK17" s="683"/>
      <c r="AL17" s="684">
        <v>0.2</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v>2300</v>
      </c>
      <c r="BH17" s="680"/>
      <c r="BI17" s="680"/>
      <c r="BJ17" s="680"/>
      <c r="BK17" s="680"/>
      <c r="BL17" s="680"/>
      <c r="BM17" s="680"/>
      <c r="BN17" s="681"/>
      <c r="BO17" s="682">
        <v>0</v>
      </c>
      <c r="BP17" s="682"/>
      <c r="BQ17" s="682"/>
      <c r="BR17" s="682"/>
      <c r="BS17" s="688" t="s">
        <v>259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2949453</v>
      </c>
      <c r="CS17" s="680"/>
      <c r="CT17" s="680"/>
      <c r="CU17" s="680"/>
      <c r="CV17" s="680"/>
      <c r="CW17" s="680"/>
      <c r="CX17" s="680"/>
      <c r="CY17" s="681"/>
      <c r="CZ17" s="682">
        <v>12</v>
      </c>
      <c r="DA17" s="682"/>
      <c r="DB17" s="682"/>
      <c r="DC17" s="682"/>
      <c r="DD17" s="688" t="s">
        <v>259</v>
      </c>
      <c r="DE17" s="680"/>
      <c r="DF17" s="680"/>
      <c r="DG17" s="680"/>
      <c r="DH17" s="680"/>
      <c r="DI17" s="680"/>
      <c r="DJ17" s="680"/>
      <c r="DK17" s="680"/>
      <c r="DL17" s="680"/>
      <c r="DM17" s="680"/>
      <c r="DN17" s="680"/>
      <c r="DO17" s="680"/>
      <c r="DP17" s="681"/>
      <c r="DQ17" s="688">
        <v>2898744</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4118945</v>
      </c>
      <c r="S18" s="680"/>
      <c r="T18" s="680"/>
      <c r="U18" s="680"/>
      <c r="V18" s="680"/>
      <c r="W18" s="680"/>
      <c r="X18" s="680"/>
      <c r="Y18" s="681"/>
      <c r="Z18" s="682">
        <v>16.100000000000001</v>
      </c>
      <c r="AA18" s="682"/>
      <c r="AB18" s="682"/>
      <c r="AC18" s="682"/>
      <c r="AD18" s="683">
        <v>3621974</v>
      </c>
      <c r="AE18" s="683"/>
      <c r="AF18" s="683"/>
      <c r="AG18" s="683"/>
      <c r="AH18" s="683"/>
      <c r="AI18" s="683"/>
      <c r="AJ18" s="683"/>
      <c r="AK18" s="683"/>
      <c r="AL18" s="684">
        <v>28.5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236</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v>15161</v>
      </c>
      <c r="CS18" s="680"/>
      <c r="CT18" s="680"/>
      <c r="CU18" s="680"/>
      <c r="CV18" s="680"/>
      <c r="CW18" s="680"/>
      <c r="CX18" s="680"/>
      <c r="CY18" s="681"/>
      <c r="CZ18" s="682">
        <v>0.1</v>
      </c>
      <c r="DA18" s="682"/>
      <c r="DB18" s="682"/>
      <c r="DC18" s="682"/>
      <c r="DD18" s="688" t="s">
        <v>236</v>
      </c>
      <c r="DE18" s="680"/>
      <c r="DF18" s="680"/>
      <c r="DG18" s="680"/>
      <c r="DH18" s="680"/>
      <c r="DI18" s="680"/>
      <c r="DJ18" s="680"/>
      <c r="DK18" s="680"/>
      <c r="DL18" s="680"/>
      <c r="DM18" s="680"/>
      <c r="DN18" s="680"/>
      <c r="DO18" s="680"/>
      <c r="DP18" s="681"/>
      <c r="DQ18" s="688">
        <v>15161</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3621974</v>
      </c>
      <c r="S19" s="680"/>
      <c r="T19" s="680"/>
      <c r="U19" s="680"/>
      <c r="V19" s="680"/>
      <c r="W19" s="680"/>
      <c r="X19" s="680"/>
      <c r="Y19" s="681"/>
      <c r="Z19" s="682">
        <v>14.1</v>
      </c>
      <c r="AA19" s="682"/>
      <c r="AB19" s="682"/>
      <c r="AC19" s="682"/>
      <c r="AD19" s="683">
        <v>3621974</v>
      </c>
      <c r="AE19" s="683"/>
      <c r="AF19" s="683"/>
      <c r="AG19" s="683"/>
      <c r="AH19" s="683"/>
      <c r="AI19" s="683"/>
      <c r="AJ19" s="683"/>
      <c r="AK19" s="683"/>
      <c r="AL19" s="684">
        <v>28.5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21182</v>
      </c>
      <c r="BH19" s="680"/>
      <c r="BI19" s="680"/>
      <c r="BJ19" s="680"/>
      <c r="BK19" s="680"/>
      <c r="BL19" s="680"/>
      <c r="BM19" s="680"/>
      <c r="BN19" s="681"/>
      <c r="BO19" s="682">
        <v>0.3</v>
      </c>
      <c r="BP19" s="682"/>
      <c r="BQ19" s="682"/>
      <c r="BR19" s="682"/>
      <c r="BS19" s="688" t="s">
        <v>259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259</v>
      </c>
      <c r="DA19" s="682"/>
      <c r="DB19" s="682"/>
      <c r="DC19" s="682"/>
      <c r="DD19" s="688" t="s">
        <v>236</v>
      </c>
      <c r="DE19" s="680"/>
      <c r="DF19" s="680"/>
      <c r="DG19" s="680"/>
      <c r="DH19" s="680"/>
      <c r="DI19" s="680"/>
      <c r="DJ19" s="680"/>
      <c r="DK19" s="680"/>
      <c r="DL19" s="680"/>
      <c r="DM19" s="680"/>
      <c r="DN19" s="680"/>
      <c r="DO19" s="680"/>
      <c r="DP19" s="681"/>
      <c r="DQ19" s="688" t="s">
        <v>259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496971</v>
      </c>
      <c r="S20" s="680"/>
      <c r="T20" s="680"/>
      <c r="U20" s="680"/>
      <c r="V20" s="680"/>
      <c r="W20" s="680"/>
      <c r="X20" s="680"/>
      <c r="Y20" s="681"/>
      <c r="Z20" s="682">
        <v>1.9</v>
      </c>
      <c r="AA20" s="682"/>
      <c r="AB20" s="682"/>
      <c r="AC20" s="682"/>
      <c r="AD20" s="683" t="s">
        <v>236</v>
      </c>
      <c r="AE20" s="683"/>
      <c r="AF20" s="683"/>
      <c r="AG20" s="683"/>
      <c r="AH20" s="683"/>
      <c r="AI20" s="683"/>
      <c r="AJ20" s="683"/>
      <c r="AK20" s="683"/>
      <c r="AL20" s="684" t="s">
        <v>259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21182</v>
      </c>
      <c r="BH20" s="680"/>
      <c r="BI20" s="680"/>
      <c r="BJ20" s="680"/>
      <c r="BK20" s="680"/>
      <c r="BL20" s="680"/>
      <c r="BM20" s="680"/>
      <c r="BN20" s="681"/>
      <c r="BO20" s="682">
        <v>0.3</v>
      </c>
      <c r="BP20" s="682"/>
      <c r="BQ20" s="682"/>
      <c r="BR20" s="682"/>
      <c r="BS20" s="688" t="s">
        <v>138</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24580703</v>
      </c>
      <c r="CS20" s="680"/>
      <c r="CT20" s="680"/>
      <c r="CU20" s="680"/>
      <c r="CV20" s="680"/>
      <c r="CW20" s="680"/>
      <c r="CX20" s="680"/>
      <c r="CY20" s="681"/>
      <c r="CZ20" s="682">
        <v>100</v>
      </c>
      <c r="DA20" s="682"/>
      <c r="DB20" s="682"/>
      <c r="DC20" s="682"/>
      <c r="DD20" s="688">
        <v>2665808</v>
      </c>
      <c r="DE20" s="680"/>
      <c r="DF20" s="680"/>
      <c r="DG20" s="680"/>
      <c r="DH20" s="680"/>
      <c r="DI20" s="680"/>
      <c r="DJ20" s="680"/>
      <c r="DK20" s="680"/>
      <c r="DL20" s="680"/>
      <c r="DM20" s="680"/>
      <c r="DN20" s="680"/>
      <c r="DO20" s="680"/>
      <c r="DP20" s="681"/>
      <c r="DQ20" s="688">
        <v>15008248</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236</v>
      </c>
      <c r="S21" s="680"/>
      <c r="T21" s="680"/>
      <c r="U21" s="680"/>
      <c r="V21" s="680"/>
      <c r="W21" s="680"/>
      <c r="X21" s="680"/>
      <c r="Y21" s="681"/>
      <c r="Z21" s="682" t="s">
        <v>259</v>
      </c>
      <c r="AA21" s="682"/>
      <c r="AB21" s="682"/>
      <c r="AC21" s="682"/>
      <c r="AD21" s="683" t="s">
        <v>236</v>
      </c>
      <c r="AE21" s="683"/>
      <c r="AF21" s="683"/>
      <c r="AG21" s="683"/>
      <c r="AH21" s="683"/>
      <c r="AI21" s="683"/>
      <c r="AJ21" s="683"/>
      <c r="AK21" s="683"/>
      <c r="AL21" s="684" t="s">
        <v>236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21182</v>
      </c>
      <c r="BH21" s="680"/>
      <c r="BI21" s="680"/>
      <c r="BJ21" s="680"/>
      <c r="BK21" s="680"/>
      <c r="BL21" s="680"/>
      <c r="BM21" s="680"/>
      <c r="BN21" s="681"/>
      <c r="BO21" s="682">
        <v>0.3</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13132556</v>
      </c>
      <c r="S22" s="680"/>
      <c r="T22" s="680"/>
      <c r="U22" s="680"/>
      <c r="V22" s="680"/>
      <c r="W22" s="680"/>
      <c r="X22" s="680"/>
      <c r="Y22" s="681"/>
      <c r="Z22" s="682">
        <v>51.2</v>
      </c>
      <c r="AA22" s="682"/>
      <c r="AB22" s="682"/>
      <c r="AC22" s="682"/>
      <c r="AD22" s="683">
        <v>12635585</v>
      </c>
      <c r="AE22" s="683"/>
      <c r="AF22" s="683"/>
      <c r="AG22" s="683"/>
      <c r="AH22" s="683"/>
      <c r="AI22" s="683"/>
      <c r="AJ22" s="683"/>
      <c r="AK22" s="683"/>
      <c r="AL22" s="684">
        <v>99.5</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236</v>
      </c>
      <c r="BP22" s="682"/>
      <c r="BQ22" s="682"/>
      <c r="BR22" s="682"/>
      <c r="BS22" s="688" t="s">
        <v>138</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8251</v>
      </c>
      <c r="S23" s="680"/>
      <c r="T23" s="680"/>
      <c r="U23" s="680"/>
      <c r="V23" s="680"/>
      <c r="W23" s="680"/>
      <c r="X23" s="680"/>
      <c r="Y23" s="681"/>
      <c r="Z23" s="682">
        <v>0</v>
      </c>
      <c r="AA23" s="682"/>
      <c r="AB23" s="682"/>
      <c r="AC23" s="682"/>
      <c r="AD23" s="683">
        <v>8251</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236</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168331</v>
      </c>
      <c r="S24" s="680"/>
      <c r="T24" s="680"/>
      <c r="U24" s="680"/>
      <c r="V24" s="680"/>
      <c r="W24" s="680"/>
      <c r="X24" s="680"/>
      <c r="Y24" s="681"/>
      <c r="Z24" s="682">
        <v>0.7</v>
      </c>
      <c r="AA24" s="682"/>
      <c r="AB24" s="682"/>
      <c r="AC24" s="682"/>
      <c r="AD24" s="683" t="s">
        <v>236</v>
      </c>
      <c r="AE24" s="683"/>
      <c r="AF24" s="683"/>
      <c r="AG24" s="683"/>
      <c r="AH24" s="683"/>
      <c r="AI24" s="683"/>
      <c r="AJ24" s="683"/>
      <c r="AK24" s="683"/>
      <c r="AL24" s="684" t="s">
        <v>236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236</v>
      </c>
      <c r="BP24" s="682"/>
      <c r="BQ24" s="682"/>
      <c r="BR24" s="682"/>
      <c r="BS24" s="688" t="s">
        <v>138</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12924471</v>
      </c>
      <c r="CS24" s="669"/>
      <c r="CT24" s="669"/>
      <c r="CU24" s="669"/>
      <c r="CV24" s="669"/>
      <c r="CW24" s="669"/>
      <c r="CX24" s="669"/>
      <c r="CY24" s="670"/>
      <c r="CZ24" s="673">
        <v>52.6</v>
      </c>
      <c r="DA24" s="674"/>
      <c r="DB24" s="674"/>
      <c r="DC24" s="693"/>
      <c r="DD24" s="712">
        <v>8266074</v>
      </c>
      <c r="DE24" s="669"/>
      <c r="DF24" s="669"/>
      <c r="DG24" s="669"/>
      <c r="DH24" s="669"/>
      <c r="DI24" s="669"/>
      <c r="DJ24" s="669"/>
      <c r="DK24" s="670"/>
      <c r="DL24" s="712">
        <v>8253525</v>
      </c>
      <c r="DM24" s="669"/>
      <c r="DN24" s="669"/>
      <c r="DO24" s="669"/>
      <c r="DP24" s="669"/>
      <c r="DQ24" s="669"/>
      <c r="DR24" s="669"/>
      <c r="DS24" s="669"/>
      <c r="DT24" s="669"/>
      <c r="DU24" s="669"/>
      <c r="DV24" s="670"/>
      <c r="DW24" s="673">
        <v>60.6</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226068</v>
      </c>
      <c r="S25" s="680"/>
      <c r="T25" s="680"/>
      <c r="U25" s="680"/>
      <c r="V25" s="680"/>
      <c r="W25" s="680"/>
      <c r="X25" s="680"/>
      <c r="Y25" s="681"/>
      <c r="Z25" s="682">
        <v>0.9</v>
      </c>
      <c r="AA25" s="682"/>
      <c r="AB25" s="682"/>
      <c r="AC25" s="682"/>
      <c r="AD25" s="683">
        <v>33176</v>
      </c>
      <c r="AE25" s="683"/>
      <c r="AF25" s="683"/>
      <c r="AG25" s="683"/>
      <c r="AH25" s="683"/>
      <c r="AI25" s="683"/>
      <c r="AJ25" s="683"/>
      <c r="AK25" s="683"/>
      <c r="AL25" s="684">
        <v>0.3</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259</v>
      </c>
      <c r="BP25" s="682"/>
      <c r="BQ25" s="682"/>
      <c r="BR25" s="682"/>
      <c r="BS25" s="688" t="s">
        <v>259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4293704</v>
      </c>
      <c r="CS25" s="715"/>
      <c r="CT25" s="715"/>
      <c r="CU25" s="715"/>
      <c r="CV25" s="715"/>
      <c r="CW25" s="715"/>
      <c r="CX25" s="715"/>
      <c r="CY25" s="716"/>
      <c r="CZ25" s="684">
        <v>17.5</v>
      </c>
      <c r="DA25" s="713"/>
      <c r="DB25" s="713"/>
      <c r="DC25" s="717"/>
      <c r="DD25" s="688">
        <v>3930978</v>
      </c>
      <c r="DE25" s="715"/>
      <c r="DF25" s="715"/>
      <c r="DG25" s="715"/>
      <c r="DH25" s="715"/>
      <c r="DI25" s="715"/>
      <c r="DJ25" s="715"/>
      <c r="DK25" s="716"/>
      <c r="DL25" s="688">
        <v>3918429</v>
      </c>
      <c r="DM25" s="715"/>
      <c r="DN25" s="715"/>
      <c r="DO25" s="715"/>
      <c r="DP25" s="715"/>
      <c r="DQ25" s="715"/>
      <c r="DR25" s="715"/>
      <c r="DS25" s="715"/>
      <c r="DT25" s="715"/>
      <c r="DU25" s="715"/>
      <c r="DV25" s="716"/>
      <c r="DW25" s="684">
        <v>28.8</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105796</v>
      </c>
      <c r="S26" s="680"/>
      <c r="T26" s="680"/>
      <c r="U26" s="680"/>
      <c r="V26" s="680"/>
      <c r="W26" s="680"/>
      <c r="X26" s="680"/>
      <c r="Y26" s="681"/>
      <c r="Z26" s="682">
        <v>0.4</v>
      </c>
      <c r="AA26" s="682"/>
      <c r="AB26" s="682"/>
      <c r="AC26" s="682"/>
      <c r="AD26" s="683" t="s">
        <v>236</v>
      </c>
      <c r="AE26" s="683"/>
      <c r="AF26" s="683"/>
      <c r="AG26" s="683"/>
      <c r="AH26" s="683"/>
      <c r="AI26" s="683"/>
      <c r="AJ26" s="683"/>
      <c r="AK26" s="683"/>
      <c r="AL26" s="684" t="s">
        <v>236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236</v>
      </c>
      <c r="BH26" s="680"/>
      <c r="BI26" s="680"/>
      <c r="BJ26" s="680"/>
      <c r="BK26" s="680"/>
      <c r="BL26" s="680"/>
      <c r="BM26" s="680"/>
      <c r="BN26" s="681"/>
      <c r="BO26" s="682" t="s">
        <v>236</v>
      </c>
      <c r="BP26" s="682"/>
      <c r="BQ26" s="682"/>
      <c r="BR26" s="682"/>
      <c r="BS26" s="688" t="s">
        <v>236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2949820</v>
      </c>
      <c r="CS26" s="680"/>
      <c r="CT26" s="680"/>
      <c r="CU26" s="680"/>
      <c r="CV26" s="680"/>
      <c r="CW26" s="680"/>
      <c r="CX26" s="680"/>
      <c r="CY26" s="681"/>
      <c r="CZ26" s="684">
        <v>12</v>
      </c>
      <c r="DA26" s="713"/>
      <c r="DB26" s="713"/>
      <c r="DC26" s="717"/>
      <c r="DD26" s="688">
        <v>2629900</v>
      </c>
      <c r="DE26" s="680"/>
      <c r="DF26" s="680"/>
      <c r="DG26" s="680"/>
      <c r="DH26" s="680"/>
      <c r="DI26" s="680"/>
      <c r="DJ26" s="680"/>
      <c r="DK26" s="681"/>
      <c r="DL26" s="688" t="s">
        <v>236</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3760322</v>
      </c>
      <c r="S27" s="680"/>
      <c r="T27" s="680"/>
      <c r="U27" s="680"/>
      <c r="V27" s="680"/>
      <c r="W27" s="680"/>
      <c r="X27" s="680"/>
      <c r="Y27" s="681"/>
      <c r="Z27" s="682">
        <v>14.7</v>
      </c>
      <c r="AA27" s="682"/>
      <c r="AB27" s="682"/>
      <c r="AC27" s="682"/>
      <c r="AD27" s="683" t="s">
        <v>138</v>
      </c>
      <c r="AE27" s="683"/>
      <c r="AF27" s="683"/>
      <c r="AG27" s="683"/>
      <c r="AH27" s="683"/>
      <c r="AI27" s="683"/>
      <c r="AJ27" s="683"/>
      <c r="AK27" s="683"/>
      <c r="AL27" s="684" t="s">
        <v>138</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7550779</v>
      </c>
      <c r="BH27" s="680"/>
      <c r="BI27" s="680"/>
      <c r="BJ27" s="680"/>
      <c r="BK27" s="680"/>
      <c r="BL27" s="680"/>
      <c r="BM27" s="680"/>
      <c r="BN27" s="681"/>
      <c r="BO27" s="682">
        <v>100</v>
      </c>
      <c r="BP27" s="682"/>
      <c r="BQ27" s="682"/>
      <c r="BR27" s="682"/>
      <c r="BS27" s="688">
        <v>247940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5681314</v>
      </c>
      <c r="CS27" s="715"/>
      <c r="CT27" s="715"/>
      <c r="CU27" s="715"/>
      <c r="CV27" s="715"/>
      <c r="CW27" s="715"/>
      <c r="CX27" s="715"/>
      <c r="CY27" s="716"/>
      <c r="CZ27" s="684">
        <v>23.1</v>
      </c>
      <c r="DA27" s="713"/>
      <c r="DB27" s="713"/>
      <c r="DC27" s="717"/>
      <c r="DD27" s="688">
        <v>1436352</v>
      </c>
      <c r="DE27" s="715"/>
      <c r="DF27" s="715"/>
      <c r="DG27" s="715"/>
      <c r="DH27" s="715"/>
      <c r="DI27" s="715"/>
      <c r="DJ27" s="715"/>
      <c r="DK27" s="716"/>
      <c r="DL27" s="688">
        <v>1436352</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259</v>
      </c>
      <c r="S28" s="680"/>
      <c r="T28" s="680"/>
      <c r="U28" s="680"/>
      <c r="V28" s="680"/>
      <c r="W28" s="680"/>
      <c r="X28" s="680"/>
      <c r="Y28" s="681"/>
      <c r="Z28" s="682" t="s">
        <v>138</v>
      </c>
      <c r="AA28" s="682"/>
      <c r="AB28" s="682"/>
      <c r="AC28" s="682"/>
      <c r="AD28" s="683" t="s">
        <v>236</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2949453</v>
      </c>
      <c r="CS28" s="680"/>
      <c r="CT28" s="680"/>
      <c r="CU28" s="680"/>
      <c r="CV28" s="680"/>
      <c r="CW28" s="680"/>
      <c r="CX28" s="680"/>
      <c r="CY28" s="681"/>
      <c r="CZ28" s="684">
        <v>12</v>
      </c>
      <c r="DA28" s="713"/>
      <c r="DB28" s="713"/>
      <c r="DC28" s="717"/>
      <c r="DD28" s="688">
        <v>2898744</v>
      </c>
      <c r="DE28" s="680"/>
      <c r="DF28" s="680"/>
      <c r="DG28" s="680"/>
      <c r="DH28" s="680"/>
      <c r="DI28" s="680"/>
      <c r="DJ28" s="680"/>
      <c r="DK28" s="681"/>
      <c r="DL28" s="688">
        <v>2898744</v>
      </c>
      <c r="DM28" s="680"/>
      <c r="DN28" s="680"/>
      <c r="DO28" s="680"/>
      <c r="DP28" s="680"/>
      <c r="DQ28" s="680"/>
      <c r="DR28" s="680"/>
      <c r="DS28" s="680"/>
      <c r="DT28" s="680"/>
      <c r="DU28" s="680"/>
      <c r="DV28" s="681"/>
      <c r="DW28" s="684">
        <v>21.3</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1924371</v>
      </c>
      <c r="S29" s="680"/>
      <c r="T29" s="680"/>
      <c r="U29" s="680"/>
      <c r="V29" s="680"/>
      <c r="W29" s="680"/>
      <c r="X29" s="680"/>
      <c r="Y29" s="681"/>
      <c r="Z29" s="682">
        <v>7.5</v>
      </c>
      <c r="AA29" s="682"/>
      <c r="AB29" s="682"/>
      <c r="AC29" s="682"/>
      <c r="AD29" s="683" t="s">
        <v>138</v>
      </c>
      <c r="AE29" s="683"/>
      <c r="AF29" s="683"/>
      <c r="AG29" s="683"/>
      <c r="AH29" s="683"/>
      <c r="AI29" s="683"/>
      <c r="AJ29" s="683"/>
      <c r="AK29" s="683"/>
      <c r="AL29" s="684" t="s">
        <v>259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2949451</v>
      </c>
      <c r="CS29" s="715"/>
      <c r="CT29" s="715"/>
      <c r="CU29" s="715"/>
      <c r="CV29" s="715"/>
      <c r="CW29" s="715"/>
      <c r="CX29" s="715"/>
      <c r="CY29" s="716"/>
      <c r="CZ29" s="684">
        <v>12</v>
      </c>
      <c r="DA29" s="713"/>
      <c r="DB29" s="713"/>
      <c r="DC29" s="717"/>
      <c r="DD29" s="688">
        <v>2898742</v>
      </c>
      <c r="DE29" s="715"/>
      <c r="DF29" s="715"/>
      <c r="DG29" s="715"/>
      <c r="DH29" s="715"/>
      <c r="DI29" s="715"/>
      <c r="DJ29" s="715"/>
      <c r="DK29" s="716"/>
      <c r="DL29" s="688">
        <v>2898742</v>
      </c>
      <c r="DM29" s="715"/>
      <c r="DN29" s="715"/>
      <c r="DO29" s="715"/>
      <c r="DP29" s="715"/>
      <c r="DQ29" s="715"/>
      <c r="DR29" s="715"/>
      <c r="DS29" s="715"/>
      <c r="DT29" s="715"/>
      <c r="DU29" s="715"/>
      <c r="DV29" s="716"/>
      <c r="DW29" s="684">
        <v>21.3</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47143</v>
      </c>
      <c r="S30" s="680"/>
      <c r="T30" s="680"/>
      <c r="U30" s="680"/>
      <c r="V30" s="680"/>
      <c r="W30" s="680"/>
      <c r="X30" s="680"/>
      <c r="Y30" s="681"/>
      <c r="Z30" s="682">
        <v>0.2</v>
      </c>
      <c r="AA30" s="682"/>
      <c r="AB30" s="682"/>
      <c r="AC30" s="682"/>
      <c r="AD30" s="683">
        <v>23144</v>
      </c>
      <c r="AE30" s="683"/>
      <c r="AF30" s="683"/>
      <c r="AG30" s="683"/>
      <c r="AH30" s="683"/>
      <c r="AI30" s="683"/>
      <c r="AJ30" s="683"/>
      <c r="AK30" s="683"/>
      <c r="AL30" s="684">
        <v>0.2</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99.2</v>
      </c>
      <c r="BH30" s="740"/>
      <c r="BI30" s="740"/>
      <c r="BJ30" s="740"/>
      <c r="BK30" s="740"/>
      <c r="BL30" s="740"/>
      <c r="BM30" s="674">
        <v>96.6</v>
      </c>
      <c r="BN30" s="740"/>
      <c r="BO30" s="740"/>
      <c r="BP30" s="740"/>
      <c r="BQ30" s="741"/>
      <c r="BR30" s="739">
        <v>98.9</v>
      </c>
      <c r="BS30" s="740"/>
      <c r="BT30" s="740"/>
      <c r="BU30" s="740"/>
      <c r="BV30" s="740"/>
      <c r="BW30" s="740"/>
      <c r="BX30" s="674">
        <v>95.5</v>
      </c>
      <c r="BY30" s="740"/>
      <c r="BZ30" s="740"/>
      <c r="CA30" s="740"/>
      <c r="CB30" s="741"/>
      <c r="CD30" s="744"/>
      <c r="CE30" s="745"/>
      <c r="CF30" s="694" t="s">
        <v>314</v>
      </c>
      <c r="CG30" s="695"/>
      <c r="CH30" s="695"/>
      <c r="CI30" s="695"/>
      <c r="CJ30" s="695"/>
      <c r="CK30" s="695"/>
      <c r="CL30" s="695"/>
      <c r="CM30" s="695"/>
      <c r="CN30" s="695"/>
      <c r="CO30" s="695"/>
      <c r="CP30" s="695"/>
      <c r="CQ30" s="696"/>
      <c r="CR30" s="679">
        <v>2758283</v>
      </c>
      <c r="CS30" s="680"/>
      <c r="CT30" s="680"/>
      <c r="CU30" s="680"/>
      <c r="CV30" s="680"/>
      <c r="CW30" s="680"/>
      <c r="CX30" s="680"/>
      <c r="CY30" s="681"/>
      <c r="CZ30" s="684">
        <v>11.2</v>
      </c>
      <c r="DA30" s="713"/>
      <c r="DB30" s="713"/>
      <c r="DC30" s="717"/>
      <c r="DD30" s="688">
        <v>2707597</v>
      </c>
      <c r="DE30" s="680"/>
      <c r="DF30" s="680"/>
      <c r="DG30" s="680"/>
      <c r="DH30" s="680"/>
      <c r="DI30" s="680"/>
      <c r="DJ30" s="680"/>
      <c r="DK30" s="681"/>
      <c r="DL30" s="688">
        <v>2707597</v>
      </c>
      <c r="DM30" s="680"/>
      <c r="DN30" s="680"/>
      <c r="DO30" s="680"/>
      <c r="DP30" s="680"/>
      <c r="DQ30" s="680"/>
      <c r="DR30" s="680"/>
      <c r="DS30" s="680"/>
      <c r="DT30" s="680"/>
      <c r="DU30" s="680"/>
      <c r="DV30" s="681"/>
      <c r="DW30" s="684">
        <v>19.899999999999999</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327319</v>
      </c>
      <c r="S31" s="680"/>
      <c r="T31" s="680"/>
      <c r="U31" s="680"/>
      <c r="V31" s="680"/>
      <c r="W31" s="680"/>
      <c r="X31" s="680"/>
      <c r="Y31" s="681"/>
      <c r="Z31" s="682">
        <v>1.3</v>
      </c>
      <c r="AA31" s="682"/>
      <c r="AB31" s="682"/>
      <c r="AC31" s="682"/>
      <c r="AD31" s="683" t="s">
        <v>259</v>
      </c>
      <c r="AE31" s="683"/>
      <c r="AF31" s="683"/>
      <c r="AG31" s="683"/>
      <c r="AH31" s="683"/>
      <c r="AI31" s="683"/>
      <c r="AJ31" s="683"/>
      <c r="AK31" s="683"/>
      <c r="AL31" s="684" t="s">
        <v>138</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99.5</v>
      </c>
      <c r="BH31" s="715"/>
      <c r="BI31" s="715"/>
      <c r="BJ31" s="715"/>
      <c r="BK31" s="715"/>
      <c r="BL31" s="715"/>
      <c r="BM31" s="685">
        <v>99</v>
      </c>
      <c r="BN31" s="737"/>
      <c r="BO31" s="737"/>
      <c r="BP31" s="737"/>
      <c r="BQ31" s="738"/>
      <c r="BR31" s="736">
        <v>99.1</v>
      </c>
      <c r="BS31" s="715"/>
      <c r="BT31" s="715"/>
      <c r="BU31" s="715"/>
      <c r="BV31" s="715"/>
      <c r="BW31" s="715"/>
      <c r="BX31" s="685">
        <v>98.1</v>
      </c>
      <c r="BY31" s="737"/>
      <c r="BZ31" s="737"/>
      <c r="CA31" s="737"/>
      <c r="CB31" s="738"/>
      <c r="CD31" s="744"/>
      <c r="CE31" s="745"/>
      <c r="CF31" s="694" t="s">
        <v>318</v>
      </c>
      <c r="CG31" s="695"/>
      <c r="CH31" s="695"/>
      <c r="CI31" s="695"/>
      <c r="CJ31" s="695"/>
      <c r="CK31" s="695"/>
      <c r="CL31" s="695"/>
      <c r="CM31" s="695"/>
      <c r="CN31" s="695"/>
      <c r="CO31" s="695"/>
      <c r="CP31" s="695"/>
      <c r="CQ31" s="696"/>
      <c r="CR31" s="679">
        <v>191168</v>
      </c>
      <c r="CS31" s="715"/>
      <c r="CT31" s="715"/>
      <c r="CU31" s="715"/>
      <c r="CV31" s="715"/>
      <c r="CW31" s="715"/>
      <c r="CX31" s="715"/>
      <c r="CY31" s="716"/>
      <c r="CZ31" s="684">
        <v>0.8</v>
      </c>
      <c r="DA31" s="713"/>
      <c r="DB31" s="713"/>
      <c r="DC31" s="717"/>
      <c r="DD31" s="688">
        <v>191145</v>
      </c>
      <c r="DE31" s="715"/>
      <c r="DF31" s="715"/>
      <c r="DG31" s="715"/>
      <c r="DH31" s="715"/>
      <c r="DI31" s="715"/>
      <c r="DJ31" s="715"/>
      <c r="DK31" s="716"/>
      <c r="DL31" s="688">
        <v>191145</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1826198</v>
      </c>
      <c r="S32" s="680"/>
      <c r="T32" s="680"/>
      <c r="U32" s="680"/>
      <c r="V32" s="680"/>
      <c r="W32" s="680"/>
      <c r="X32" s="680"/>
      <c r="Y32" s="681"/>
      <c r="Z32" s="682">
        <v>7.1</v>
      </c>
      <c r="AA32" s="682"/>
      <c r="AB32" s="682"/>
      <c r="AC32" s="682"/>
      <c r="AD32" s="683" t="s">
        <v>259</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v>
      </c>
      <c r="BH32" s="749"/>
      <c r="BI32" s="749"/>
      <c r="BJ32" s="749"/>
      <c r="BK32" s="749"/>
      <c r="BL32" s="749"/>
      <c r="BM32" s="750">
        <v>95.2</v>
      </c>
      <c r="BN32" s="749"/>
      <c r="BO32" s="749"/>
      <c r="BP32" s="749"/>
      <c r="BQ32" s="751"/>
      <c r="BR32" s="748">
        <v>98.7</v>
      </c>
      <c r="BS32" s="749"/>
      <c r="BT32" s="749"/>
      <c r="BU32" s="749"/>
      <c r="BV32" s="749"/>
      <c r="BW32" s="749"/>
      <c r="BX32" s="750">
        <v>93.8</v>
      </c>
      <c r="BY32" s="749"/>
      <c r="BZ32" s="749"/>
      <c r="CA32" s="749"/>
      <c r="CB32" s="751"/>
      <c r="CD32" s="746"/>
      <c r="CE32" s="747"/>
      <c r="CF32" s="694" t="s">
        <v>321</v>
      </c>
      <c r="CG32" s="695"/>
      <c r="CH32" s="695"/>
      <c r="CI32" s="695"/>
      <c r="CJ32" s="695"/>
      <c r="CK32" s="695"/>
      <c r="CL32" s="695"/>
      <c r="CM32" s="695"/>
      <c r="CN32" s="695"/>
      <c r="CO32" s="695"/>
      <c r="CP32" s="695"/>
      <c r="CQ32" s="696"/>
      <c r="CR32" s="679">
        <v>2</v>
      </c>
      <c r="CS32" s="680"/>
      <c r="CT32" s="680"/>
      <c r="CU32" s="680"/>
      <c r="CV32" s="680"/>
      <c r="CW32" s="680"/>
      <c r="CX32" s="680"/>
      <c r="CY32" s="681"/>
      <c r="CZ32" s="684">
        <v>0</v>
      </c>
      <c r="DA32" s="713"/>
      <c r="DB32" s="713"/>
      <c r="DC32" s="717"/>
      <c r="DD32" s="688">
        <v>2</v>
      </c>
      <c r="DE32" s="680"/>
      <c r="DF32" s="680"/>
      <c r="DG32" s="680"/>
      <c r="DH32" s="680"/>
      <c r="DI32" s="680"/>
      <c r="DJ32" s="680"/>
      <c r="DK32" s="681"/>
      <c r="DL32" s="688">
        <v>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786005</v>
      </c>
      <c r="S33" s="680"/>
      <c r="T33" s="680"/>
      <c r="U33" s="680"/>
      <c r="V33" s="680"/>
      <c r="W33" s="680"/>
      <c r="X33" s="680"/>
      <c r="Y33" s="681"/>
      <c r="Z33" s="682">
        <v>3.1</v>
      </c>
      <c r="AA33" s="682"/>
      <c r="AB33" s="682"/>
      <c r="AC33" s="682"/>
      <c r="AD33" s="683" t="s">
        <v>236</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8990424</v>
      </c>
      <c r="CS33" s="715"/>
      <c r="CT33" s="715"/>
      <c r="CU33" s="715"/>
      <c r="CV33" s="715"/>
      <c r="CW33" s="715"/>
      <c r="CX33" s="715"/>
      <c r="CY33" s="716"/>
      <c r="CZ33" s="684">
        <v>36.6</v>
      </c>
      <c r="DA33" s="713"/>
      <c r="DB33" s="713"/>
      <c r="DC33" s="717"/>
      <c r="DD33" s="688">
        <v>6418439</v>
      </c>
      <c r="DE33" s="715"/>
      <c r="DF33" s="715"/>
      <c r="DG33" s="715"/>
      <c r="DH33" s="715"/>
      <c r="DI33" s="715"/>
      <c r="DJ33" s="715"/>
      <c r="DK33" s="716"/>
      <c r="DL33" s="688">
        <v>4786104</v>
      </c>
      <c r="DM33" s="715"/>
      <c r="DN33" s="715"/>
      <c r="DO33" s="715"/>
      <c r="DP33" s="715"/>
      <c r="DQ33" s="715"/>
      <c r="DR33" s="715"/>
      <c r="DS33" s="715"/>
      <c r="DT33" s="715"/>
      <c r="DU33" s="715"/>
      <c r="DV33" s="716"/>
      <c r="DW33" s="684">
        <v>35.200000000000003</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778858</v>
      </c>
      <c r="S34" s="680"/>
      <c r="T34" s="680"/>
      <c r="U34" s="680"/>
      <c r="V34" s="680"/>
      <c r="W34" s="680"/>
      <c r="X34" s="680"/>
      <c r="Y34" s="681"/>
      <c r="Z34" s="682">
        <v>3</v>
      </c>
      <c r="AA34" s="682"/>
      <c r="AB34" s="682"/>
      <c r="AC34" s="682"/>
      <c r="AD34" s="683">
        <v>126</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3330270</v>
      </c>
      <c r="CS34" s="680"/>
      <c r="CT34" s="680"/>
      <c r="CU34" s="680"/>
      <c r="CV34" s="680"/>
      <c r="CW34" s="680"/>
      <c r="CX34" s="680"/>
      <c r="CY34" s="681"/>
      <c r="CZ34" s="684">
        <v>13.5</v>
      </c>
      <c r="DA34" s="713"/>
      <c r="DB34" s="713"/>
      <c r="DC34" s="717"/>
      <c r="DD34" s="688">
        <v>2484351</v>
      </c>
      <c r="DE34" s="680"/>
      <c r="DF34" s="680"/>
      <c r="DG34" s="680"/>
      <c r="DH34" s="680"/>
      <c r="DI34" s="680"/>
      <c r="DJ34" s="680"/>
      <c r="DK34" s="681"/>
      <c r="DL34" s="688">
        <v>1783471</v>
      </c>
      <c r="DM34" s="680"/>
      <c r="DN34" s="680"/>
      <c r="DO34" s="680"/>
      <c r="DP34" s="680"/>
      <c r="DQ34" s="680"/>
      <c r="DR34" s="680"/>
      <c r="DS34" s="680"/>
      <c r="DT34" s="680"/>
      <c r="DU34" s="680"/>
      <c r="DV34" s="681"/>
      <c r="DW34" s="684">
        <v>13.1</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2551600</v>
      </c>
      <c r="S35" s="680"/>
      <c r="T35" s="680"/>
      <c r="U35" s="680"/>
      <c r="V35" s="680"/>
      <c r="W35" s="680"/>
      <c r="X35" s="680"/>
      <c r="Y35" s="681"/>
      <c r="Z35" s="682">
        <v>10</v>
      </c>
      <c r="AA35" s="682"/>
      <c r="AB35" s="682"/>
      <c r="AC35" s="682"/>
      <c r="AD35" s="683" t="s">
        <v>259</v>
      </c>
      <c r="AE35" s="683"/>
      <c r="AF35" s="683"/>
      <c r="AG35" s="683"/>
      <c r="AH35" s="683"/>
      <c r="AI35" s="683"/>
      <c r="AJ35" s="683"/>
      <c r="AK35" s="683"/>
      <c r="AL35" s="684" t="s">
        <v>259</v>
      </c>
      <c r="AM35" s="685"/>
      <c r="AN35" s="685"/>
      <c r="AO35" s="686"/>
      <c r="AP35" s="234"/>
      <c r="AQ35" s="752" t="s">
        <v>329</v>
      </c>
      <c r="AR35" s="753"/>
      <c r="AS35" s="753"/>
      <c r="AT35" s="753"/>
      <c r="AU35" s="753"/>
      <c r="AV35" s="753"/>
      <c r="AW35" s="753"/>
      <c r="AX35" s="753"/>
      <c r="AY35" s="754"/>
      <c r="AZ35" s="668">
        <v>3080769</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8327</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394332</v>
      </c>
      <c r="CS35" s="715"/>
      <c r="CT35" s="715"/>
      <c r="CU35" s="715"/>
      <c r="CV35" s="715"/>
      <c r="CW35" s="715"/>
      <c r="CX35" s="715"/>
      <c r="CY35" s="716"/>
      <c r="CZ35" s="684">
        <v>1.6</v>
      </c>
      <c r="DA35" s="713"/>
      <c r="DB35" s="713"/>
      <c r="DC35" s="717"/>
      <c r="DD35" s="688">
        <v>305294</v>
      </c>
      <c r="DE35" s="715"/>
      <c r="DF35" s="715"/>
      <c r="DG35" s="715"/>
      <c r="DH35" s="715"/>
      <c r="DI35" s="715"/>
      <c r="DJ35" s="715"/>
      <c r="DK35" s="716"/>
      <c r="DL35" s="688">
        <v>305294</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138</v>
      </c>
      <c r="AA36" s="682"/>
      <c r="AB36" s="682"/>
      <c r="AC36" s="682"/>
      <c r="AD36" s="683" t="s">
        <v>236</v>
      </c>
      <c r="AE36" s="683"/>
      <c r="AF36" s="683"/>
      <c r="AG36" s="683"/>
      <c r="AH36" s="683"/>
      <c r="AI36" s="683"/>
      <c r="AJ36" s="683"/>
      <c r="AK36" s="683"/>
      <c r="AL36" s="684" t="s">
        <v>236</v>
      </c>
      <c r="AM36" s="685"/>
      <c r="AN36" s="685"/>
      <c r="AO36" s="686"/>
      <c r="AQ36" s="756" t="s">
        <v>333</v>
      </c>
      <c r="AR36" s="757"/>
      <c r="AS36" s="757"/>
      <c r="AT36" s="757"/>
      <c r="AU36" s="757"/>
      <c r="AV36" s="757"/>
      <c r="AW36" s="757"/>
      <c r="AX36" s="757"/>
      <c r="AY36" s="758"/>
      <c r="AZ36" s="679">
        <v>392800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-77147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1021439</v>
      </c>
      <c r="CS36" s="680"/>
      <c r="CT36" s="680"/>
      <c r="CU36" s="680"/>
      <c r="CV36" s="680"/>
      <c r="CW36" s="680"/>
      <c r="CX36" s="680"/>
      <c r="CY36" s="681"/>
      <c r="CZ36" s="684">
        <v>4.2</v>
      </c>
      <c r="DA36" s="713"/>
      <c r="DB36" s="713"/>
      <c r="DC36" s="717"/>
      <c r="DD36" s="688">
        <v>627416</v>
      </c>
      <c r="DE36" s="680"/>
      <c r="DF36" s="680"/>
      <c r="DG36" s="680"/>
      <c r="DH36" s="680"/>
      <c r="DI36" s="680"/>
      <c r="DJ36" s="680"/>
      <c r="DK36" s="681"/>
      <c r="DL36" s="688">
        <v>288297</v>
      </c>
      <c r="DM36" s="680"/>
      <c r="DN36" s="680"/>
      <c r="DO36" s="680"/>
      <c r="DP36" s="680"/>
      <c r="DQ36" s="680"/>
      <c r="DR36" s="680"/>
      <c r="DS36" s="680"/>
      <c r="DT36" s="680"/>
      <c r="DU36" s="680"/>
      <c r="DV36" s="681"/>
      <c r="DW36" s="684">
        <v>2.1</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911400</v>
      </c>
      <c r="S37" s="680"/>
      <c r="T37" s="680"/>
      <c r="U37" s="680"/>
      <c r="V37" s="680"/>
      <c r="W37" s="680"/>
      <c r="X37" s="680"/>
      <c r="Y37" s="681"/>
      <c r="Z37" s="682">
        <v>3.6</v>
      </c>
      <c r="AA37" s="682"/>
      <c r="AB37" s="682"/>
      <c r="AC37" s="682"/>
      <c r="AD37" s="683" t="s">
        <v>138</v>
      </c>
      <c r="AE37" s="683"/>
      <c r="AF37" s="683"/>
      <c r="AG37" s="683"/>
      <c r="AH37" s="683"/>
      <c r="AI37" s="683"/>
      <c r="AJ37" s="683"/>
      <c r="AK37" s="683"/>
      <c r="AL37" s="684" t="s">
        <v>259</v>
      </c>
      <c r="AM37" s="685"/>
      <c r="AN37" s="685"/>
      <c r="AO37" s="686"/>
      <c r="AQ37" s="756" t="s">
        <v>337</v>
      </c>
      <c r="AR37" s="757"/>
      <c r="AS37" s="757"/>
      <c r="AT37" s="757"/>
      <c r="AU37" s="757"/>
      <c r="AV37" s="757"/>
      <c r="AW37" s="757"/>
      <c r="AX37" s="757"/>
      <c r="AY37" s="758"/>
      <c r="AZ37" s="679">
        <v>12035</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8589</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11030</v>
      </c>
      <c r="CS37" s="715"/>
      <c r="CT37" s="715"/>
      <c r="CU37" s="715"/>
      <c r="CV37" s="715"/>
      <c r="CW37" s="715"/>
      <c r="CX37" s="715"/>
      <c r="CY37" s="716"/>
      <c r="CZ37" s="684">
        <v>0</v>
      </c>
      <c r="DA37" s="713"/>
      <c r="DB37" s="713"/>
      <c r="DC37" s="717"/>
      <c r="DD37" s="688">
        <v>11030</v>
      </c>
      <c r="DE37" s="715"/>
      <c r="DF37" s="715"/>
      <c r="DG37" s="715"/>
      <c r="DH37" s="715"/>
      <c r="DI37" s="715"/>
      <c r="DJ37" s="715"/>
      <c r="DK37" s="716"/>
      <c r="DL37" s="688">
        <v>11030</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25642818</v>
      </c>
      <c r="S38" s="760"/>
      <c r="T38" s="760"/>
      <c r="U38" s="760"/>
      <c r="V38" s="760"/>
      <c r="W38" s="760"/>
      <c r="X38" s="760"/>
      <c r="Y38" s="761"/>
      <c r="Z38" s="762">
        <v>100</v>
      </c>
      <c r="AA38" s="762"/>
      <c r="AB38" s="762"/>
      <c r="AC38" s="762"/>
      <c r="AD38" s="763">
        <v>12700282</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7141</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14282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3058467</v>
      </c>
      <c r="CS38" s="680"/>
      <c r="CT38" s="680"/>
      <c r="CU38" s="680"/>
      <c r="CV38" s="680"/>
      <c r="CW38" s="680"/>
      <c r="CX38" s="680"/>
      <c r="CY38" s="681"/>
      <c r="CZ38" s="684">
        <v>12.4</v>
      </c>
      <c r="DA38" s="713"/>
      <c r="DB38" s="713"/>
      <c r="DC38" s="717"/>
      <c r="DD38" s="688">
        <v>2593218</v>
      </c>
      <c r="DE38" s="680"/>
      <c r="DF38" s="680"/>
      <c r="DG38" s="680"/>
      <c r="DH38" s="680"/>
      <c r="DI38" s="680"/>
      <c r="DJ38" s="680"/>
      <c r="DK38" s="681"/>
      <c r="DL38" s="688">
        <v>2409042</v>
      </c>
      <c r="DM38" s="680"/>
      <c r="DN38" s="680"/>
      <c r="DO38" s="680"/>
      <c r="DP38" s="680"/>
      <c r="DQ38" s="680"/>
      <c r="DR38" s="680"/>
      <c r="DS38" s="680"/>
      <c r="DT38" s="680"/>
      <c r="DU38" s="680"/>
      <c r="DV38" s="681"/>
      <c r="DW38" s="684">
        <v>17.7</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236</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96</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1185916</v>
      </c>
      <c r="CS39" s="715"/>
      <c r="CT39" s="715"/>
      <c r="CU39" s="715"/>
      <c r="CV39" s="715"/>
      <c r="CW39" s="715"/>
      <c r="CX39" s="715"/>
      <c r="CY39" s="716"/>
      <c r="CZ39" s="684">
        <v>4.8</v>
      </c>
      <c r="DA39" s="713"/>
      <c r="DB39" s="713"/>
      <c r="DC39" s="717"/>
      <c r="DD39" s="688">
        <v>408160</v>
      </c>
      <c r="DE39" s="715"/>
      <c r="DF39" s="715"/>
      <c r="DG39" s="715"/>
      <c r="DH39" s="715"/>
      <c r="DI39" s="715"/>
      <c r="DJ39" s="715"/>
      <c r="DK39" s="716"/>
      <c r="DL39" s="688" t="s">
        <v>138</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625903</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259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t="s">
        <v>138</v>
      </c>
      <c r="CS40" s="680"/>
      <c r="CT40" s="680"/>
      <c r="CU40" s="680"/>
      <c r="CV40" s="680"/>
      <c r="CW40" s="680"/>
      <c r="CX40" s="680"/>
      <c r="CY40" s="681"/>
      <c r="CZ40" s="684" t="s">
        <v>236</v>
      </c>
      <c r="DA40" s="713"/>
      <c r="DB40" s="713"/>
      <c r="DC40" s="717"/>
      <c r="DD40" s="688" t="s">
        <v>259</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2042890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357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138</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2665808</v>
      </c>
      <c r="CS42" s="680"/>
      <c r="CT42" s="680"/>
      <c r="CU42" s="680"/>
      <c r="CV42" s="680"/>
      <c r="CW42" s="680"/>
      <c r="CX42" s="680"/>
      <c r="CY42" s="681"/>
      <c r="CZ42" s="684">
        <v>10.8</v>
      </c>
      <c r="DA42" s="685"/>
      <c r="DB42" s="685"/>
      <c r="DC42" s="780"/>
      <c r="DD42" s="688">
        <v>323735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15083</v>
      </c>
      <c r="CS43" s="715"/>
      <c r="CT43" s="715"/>
      <c r="CU43" s="715"/>
      <c r="CV43" s="715"/>
      <c r="CW43" s="715"/>
      <c r="CX43" s="715"/>
      <c r="CY43" s="716"/>
      <c r="CZ43" s="684">
        <v>0.1</v>
      </c>
      <c r="DA43" s="713"/>
      <c r="DB43" s="713"/>
      <c r="DC43" s="717"/>
      <c r="DD43" s="688">
        <v>13783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2665808</v>
      </c>
      <c r="CS44" s="680"/>
      <c r="CT44" s="680"/>
      <c r="CU44" s="680"/>
      <c r="CV44" s="680"/>
      <c r="CW44" s="680"/>
      <c r="CX44" s="680"/>
      <c r="CY44" s="681"/>
      <c r="CZ44" s="684">
        <v>10.8</v>
      </c>
      <c r="DA44" s="685"/>
      <c r="DB44" s="685"/>
      <c r="DC44" s="780"/>
      <c r="DD44" s="688">
        <v>323735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1073611</v>
      </c>
      <c r="CS45" s="715"/>
      <c r="CT45" s="715"/>
      <c r="CU45" s="715"/>
      <c r="CV45" s="715"/>
      <c r="CW45" s="715"/>
      <c r="CX45" s="715"/>
      <c r="CY45" s="716"/>
      <c r="CZ45" s="684">
        <v>4.4000000000000004</v>
      </c>
      <c r="DA45" s="713"/>
      <c r="DB45" s="713"/>
      <c r="DC45" s="717"/>
      <c r="DD45" s="688">
        <v>54821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1509425</v>
      </c>
      <c r="CS46" s="680"/>
      <c r="CT46" s="680"/>
      <c r="CU46" s="680"/>
      <c r="CV46" s="680"/>
      <c r="CW46" s="680"/>
      <c r="CX46" s="680"/>
      <c r="CY46" s="681"/>
      <c r="CZ46" s="684">
        <v>6.1</v>
      </c>
      <c r="DA46" s="685"/>
      <c r="DB46" s="685"/>
      <c r="DC46" s="780"/>
      <c r="DD46" s="688">
        <v>243908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t="s">
        <v>138</v>
      </c>
      <c r="CS47" s="715"/>
      <c r="CT47" s="715"/>
      <c r="CU47" s="715"/>
      <c r="CV47" s="715"/>
      <c r="CW47" s="715"/>
      <c r="CX47" s="715"/>
      <c r="CY47" s="716"/>
      <c r="CZ47" s="684" t="s">
        <v>259</v>
      </c>
      <c r="DA47" s="713"/>
      <c r="DB47" s="713"/>
      <c r="DC47" s="717"/>
      <c r="DD47" s="688" t="s">
        <v>236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138</v>
      </c>
      <c r="CS48" s="680"/>
      <c r="CT48" s="680"/>
      <c r="CU48" s="680"/>
      <c r="CV48" s="680"/>
      <c r="CW48" s="680"/>
      <c r="CX48" s="680"/>
      <c r="CY48" s="681"/>
      <c r="CZ48" s="684" t="s">
        <v>236</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24580703</v>
      </c>
      <c r="CS49" s="749"/>
      <c r="CT49" s="749"/>
      <c r="CU49" s="749"/>
      <c r="CV49" s="749"/>
      <c r="CW49" s="749"/>
      <c r="CX49" s="749"/>
      <c r="CY49" s="781"/>
      <c r="CZ49" s="764">
        <v>100</v>
      </c>
      <c r="DA49" s="782"/>
      <c r="DB49" s="782"/>
      <c r="DC49" s="783"/>
      <c r="DD49" s="784">
        <v>15008248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O7ltg2uF6ZoWxVh48k5qYZ+8fSveTZVFSSn0ZWvM7JYXkhnVNATCeFpsEWnV57lDdkGq+acFlHaVz9UjWByaw==" saltValue="3NR4qwac6PQJWuD1bUSA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25722</v>
      </c>
      <c r="R7" s="815"/>
      <c r="S7" s="815"/>
      <c r="T7" s="815"/>
      <c r="U7" s="815"/>
      <c r="V7" s="815">
        <v>24665</v>
      </c>
      <c r="W7" s="815"/>
      <c r="X7" s="815"/>
      <c r="Y7" s="815"/>
      <c r="Z7" s="815"/>
      <c r="AA7" s="815">
        <v>1057</v>
      </c>
      <c r="AB7" s="815"/>
      <c r="AC7" s="815"/>
      <c r="AD7" s="815"/>
      <c r="AE7" s="816"/>
      <c r="AF7" s="817">
        <v>725</v>
      </c>
      <c r="AG7" s="818"/>
      <c r="AH7" s="818"/>
      <c r="AI7" s="818"/>
      <c r="AJ7" s="819"/>
      <c r="AK7" s="854">
        <v>1732</v>
      </c>
      <c r="AL7" s="855"/>
      <c r="AM7" s="855"/>
      <c r="AN7" s="855"/>
      <c r="AO7" s="855"/>
      <c r="AP7" s="855">
        <v>27250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3</v>
      </c>
      <c r="CI7" s="852"/>
      <c r="CJ7" s="852"/>
      <c r="CK7" s="852"/>
      <c r="CL7" s="853"/>
      <c r="CM7" s="851">
        <v>26</v>
      </c>
      <c r="CN7" s="852"/>
      <c r="CO7" s="852"/>
      <c r="CP7" s="852"/>
      <c r="CQ7" s="853"/>
      <c r="CR7" s="851">
        <v>5</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11</v>
      </c>
      <c r="R8" s="839"/>
      <c r="S8" s="839"/>
      <c r="T8" s="839"/>
      <c r="U8" s="839"/>
      <c r="V8" s="839">
        <v>6</v>
      </c>
      <c r="W8" s="839"/>
      <c r="X8" s="839"/>
      <c r="Y8" s="839"/>
      <c r="Z8" s="839"/>
      <c r="AA8" s="839">
        <v>5</v>
      </c>
      <c r="AB8" s="839"/>
      <c r="AC8" s="839"/>
      <c r="AD8" s="839"/>
      <c r="AE8" s="840"/>
      <c r="AF8" s="841">
        <v>5</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567</v>
      </c>
      <c r="R9" s="839"/>
      <c r="S9" s="839"/>
      <c r="T9" s="839"/>
      <c r="U9" s="839"/>
      <c r="V9" s="839">
        <v>567</v>
      </c>
      <c r="W9" s="839"/>
      <c r="X9" s="839"/>
      <c r="Y9" s="839"/>
      <c r="Z9" s="839"/>
      <c r="AA9" s="839" t="s">
        <v>581</v>
      </c>
      <c r="AB9" s="839"/>
      <c r="AC9" s="839"/>
      <c r="AD9" s="839"/>
      <c r="AE9" s="840"/>
      <c r="AF9" s="841" t="s">
        <v>236</v>
      </c>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t="s">
        <v>390</v>
      </c>
      <c r="C10" s="836"/>
      <c r="D10" s="836"/>
      <c r="E10" s="836"/>
      <c r="F10" s="836"/>
      <c r="G10" s="836"/>
      <c r="H10" s="836"/>
      <c r="I10" s="836"/>
      <c r="J10" s="836"/>
      <c r="K10" s="836"/>
      <c r="L10" s="836"/>
      <c r="M10" s="836"/>
      <c r="N10" s="836"/>
      <c r="O10" s="836"/>
      <c r="P10" s="837"/>
      <c r="Q10" s="838">
        <v>4789</v>
      </c>
      <c r="R10" s="839"/>
      <c r="S10" s="839"/>
      <c r="T10" s="839"/>
      <c r="U10" s="839"/>
      <c r="V10" s="839">
        <v>4789</v>
      </c>
      <c r="W10" s="839"/>
      <c r="X10" s="839"/>
      <c r="Y10" s="839"/>
      <c r="Z10" s="839"/>
      <c r="AA10" s="839" t="s">
        <v>581</v>
      </c>
      <c r="AB10" s="839"/>
      <c r="AC10" s="839"/>
      <c r="AD10" s="839"/>
      <c r="AE10" s="840"/>
      <c r="AF10" s="841" t="s">
        <v>391</v>
      </c>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t="s">
        <v>392</v>
      </c>
      <c r="C11" s="836"/>
      <c r="D11" s="836"/>
      <c r="E11" s="836"/>
      <c r="F11" s="836"/>
      <c r="G11" s="836"/>
      <c r="H11" s="836"/>
      <c r="I11" s="836"/>
      <c r="J11" s="836"/>
      <c r="K11" s="836"/>
      <c r="L11" s="836"/>
      <c r="M11" s="836"/>
      <c r="N11" s="836"/>
      <c r="O11" s="836"/>
      <c r="P11" s="837"/>
      <c r="Q11" s="838">
        <v>3371</v>
      </c>
      <c r="R11" s="839"/>
      <c r="S11" s="839"/>
      <c r="T11" s="839"/>
      <c r="U11" s="839"/>
      <c r="V11" s="839">
        <v>3371</v>
      </c>
      <c r="W11" s="839"/>
      <c r="X11" s="839"/>
      <c r="Y11" s="839"/>
      <c r="Z11" s="839"/>
      <c r="AA11" s="839" t="s">
        <v>581</v>
      </c>
      <c r="AB11" s="839"/>
      <c r="AC11" s="839"/>
      <c r="AD11" s="839"/>
      <c r="AE11" s="840"/>
      <c r="AF11" s="841" t="s">
        <v>236</v>
      </c>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0" t="s">
        <v>395</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731</v>
      </c>
      <c r="AG23" s="874"/>
      <c r="AH23" s="874"/>
      <c r="AI23" s="874"/>
      <c r="AJ23" s="877"/>
      <c r="AK23" s="878"/>
      <c r="AL23" s="879"/>
      <c r="AM23" s="879"/>
      <c r="AN23" s="879"/>
      <c r="AO23" s="879"/>
      <c r="AP23" s="874"/>
      <c r="AQ23" s="874"/>
      <c r="AR23" s="874"/>
      <c r="AS23" s="874"/>
      <c r="AT23" s="874"/>
      <c r="AU23" s="880"/>
      <c r="AV23" s="880"/>
      <c r="AW23" s="880"/>
      <c r="AX23" s="880"/>
      <c r="AY23" s="881"/>
      <c r="AZ23" s="889" t="s">
        <v>236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2">
        <v>7907</v>
      </c>
      <c r="R28" s="903"/>
      <c r="S28" s="903"/>
      <c r="T28" s="903"/>
      <c r="U28" s="903"/>
      <c r="V28" s="903">
        <v>7841</v>
      </c>
      <c r="W28" s="903"/>
      <c r="X28" s="903"/>
      <c r="Y28" s="903"/>
      <c r="Z28" s="903"/>
      <c r="AA28" s="903">
        <v>66</v>
      </c>
      <c r="AB28" s="903"/>
      <c r="AC28" s="903"/>
      <c r="AD28" s="903"/>
      <c r="AE28" s="904"/>
      <c r="AF28" s="905">
        <v>66</v>
      </c>
      <c r="AG28" s="903"/>
      <c r="AH28" s="903"/>
      <c r="AI28" s="903"/>
      <c r="AJ28" s="906"/>
      <c r="AK28" s="907">
        <v>626</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906</v>
      </c>
      <c r="R29" s="839"/>
      <c r="S29" s="839"/>
      <c r="T29" s="839"/>
      <c r="U29" s="839"/>
      <c r="V29" s="839">
        <v>883</v>
      </c>
      <c r="W29" s="839"/>
      <c r="X29" s="839"/>
      <c r="Y29" s="839"/>
      <c r="Z29" s="839"/>
      <c r="AA29" s="839">
        <v>24</v>
      </c>
      <c r="AB29" s="839"/>
      <c r="AC29" s="839"/>
      <c r="AD29" s="839"/>
      <c r="AE29" s="840"/>
      <c r="AF29" s="841">
        <v>24</v>
      </c>
      <c r="AG29" s="842"/>
      <c r="AH29" s="842"/>
      <c r="AI29" s="842"/>
      <c r="AJ29" s="843"/>
      <c r="AK29" s="910">
        <v>253</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6657</v>
      </c>
      <c r="R30" s="839"/>
      <c r="S30" s="839"/>
      <c r="T30" s="839"/>
      <c r="U30" s="839"/>
      <c r="V30" s="839">
        <v>6406</v>
      </c>
      <c r="W30" s="839"/>
      <c r="X30" s="839"/>
      <c r="Y30" s="839"/>
      <c r="Z30" s="839"/>
      <c r="AA30" s="839">
        <v>251</v>
      </c>
      <c r="AB30" s="839"/>
      <c r="AC30" s="839"/>
      <c r="AD30" s="839"/>
      <c r="AE30" s="840"/>
      <c r="AF30" s="841">
        <v>251</v>
      </c>
      <c r="AG30" s="842"/>
      <c r="AH30" s="842"/>
      <c r="AI30" s="842"/>
      <c r="AJ30" s="843"/>
      <c r="AK30" s="910">
        <v>931</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1183</v>
      </c>
      <c r="R31" s="839"/>
      <c r="S31" s="839"/>
      <c r="T31" s="839"/>
      <c r="U31" s="839"/>
      <c r="V31" s="839">
        <v>1141</v>
      </c>
      <c r="W31" s="839"/>
      <c r="X31" s="839"/>
      <c r="Y31" s="839"/>
      <c r="Z31" s="839"/>
      <c r="AA31" s="839">
        <v>42</v>
      </c>
      <c r="AB31" s="839"/>
      <c r="AC31" s="839"/>
      <c r="AD31" s="839"/>
      <c r="AE31" s="840"/>
      <c r="AF31" s="841">
        <v>1395</v>
      </c>
      <c r="AG31" s="842"/>
      <c r="AH31" s="842"/>
      <c r="AI31" s="842"/>
      <c r="AJ31" s="843"/>
      <c r="AK31" s="910">
        <v>7</v>
      </c>
      <c r="AL31" s="911"/>
      <c r="AM31" s="911"/>
      <c r="AN31" s="911"/>
      <c r="AO31" s="911"/>
      <c r="AP31" s="911">
        <v>3288</v>
      </c>
      <c r="AQ31" s="911"/>
      <c r="AR31" s="911"/>
      <c r="AS31" s="911"/>
      <c r="AT31" s="911"/>
      <c r="AU31" s="911">
        <v>56</v>
      </c>
      <c r="AV31" s="911"/>
      <c r="AW31" s="911"/>
      <c r="AX31" s="911"/>
      <c r="AY31" s="911"/>
      <c r="AZ31" s="912"/>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37887</v>
      </c>
      <c r="R32" s="839"/>
      <c r="S32" s="839"/>
      <c r="T32" s="839"/>
      <c r="U32" s="839"/>
      <c r="V32" s="839">
        <v>35176</v>
      </c>
      <c r="W32" s="839"/>
      <c r="X32" s="839"/>
      <c r="Y32" s="839"/>
      <c r="Z32" s="839"/>
      <c r="AA32" s="839">
        <v>2711</v>
      </c>
      <c r="AB32" s="839"/>
      <c r="AC32" s="839"/>
      <c r="AD32" s="839"/>
      <c r="AE32" s="840"/>
      <c r="AF32" s="841">
        <v>6951</v>
      </c>
      <c r="AG32" s="842"/>
      <c r="AH32" s="842"/>
      <c r="AI32" s="842"/>
      <c r="AJ32" s="843"/>
      <c r="AK32" s="910">
        <v>1131</v>
      </c>
      <c r="AL32" s="911"/>
      <c r="AM32" s="911"/>
      <c r="AN32" s="911"/>
      <c r="AO32" s="911"/>
      <c r="AP32" s="911" t="s">
        <v>581</v>
      </c>
      <c r="AQ32" s="911"/>
      <c r="AR32" s="911"/>
      <c r="AS32" s="911"/>
      <c r="AT32" s="911"/>
      <c r="AU32" s="911" t="s">
        <v>582</v>
      </c>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20</v>
      </c>
      <c r="R33" s="839"/>
      <c r="S33" s="839"/>
      <c r="T33" s="839"/>
      <c r="U33" s="839"/>
      <c r="V33" s="839">
        <v>20</v>
      </c>
      <c r="W33" s="839"/>
      <c r="X33" s="839"/>
      <c r="Y33" s="839"/>
      <c r="Z33" s="839"/>
      <c r="AA33" s="839" t="s">
        <v>581</v>
      </c>
      <c r="AB33" s="839"/>
      <c r="AC33" s="839"/>
      <c r="AD33" s="839"/>
      <c r="AE33" s="840"/>
      <c r="AF33" s="841" t="s">
        <v>129</v>
      </c>
      <c r="AG33" s="842"/>
      <c r="AH33" s="842"/>
      <c r="AI33" s="842"/>
      <c r="AJ33" s="843"/>
      <c r="AK33" s="910">
        <v>12</v>
      </c>
      <c r="AL33" s="911"/>
      <c r="AM33" s="911"/>
      <c r="AN33" s="911"/>
      <c r="AO33" s="911"/>
      <c r="AP33" s="911" t="s">
        <v>581</v>
      </c>
      <c r="AQ33" s="911"/>
      <c r="AR33" s="911"/>
      <c r="AS33" s="911"/>
      <c r="AT33" s="911"/>
      <c r="AU33" s="911" t="s">
        <v>581</v>
      </c>
      <c r="AV33" s="911"/>
      <c r="AW33" s="911"/>
      <c r="AX33" s="911"/>
      <c r="AY33" s="911"/>
      <c r="AZ33" s="912"/>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414</v>
      </c>
      <c r="C34" s="836"/>
      <c r="D34" s="836"/>
      <c r="E34" s="836"/>
      <c r="F34" s="836"/>
      <c r="G34" s="836"/>
      <c r="H34" s="836"/>
      <c r="I34" s="836"/>
      <c r="J34" s="836"/>
      <c r="K34" s="836"/>
      <c r="L34" s="836"/>
      <c r="M34" s="836"/>
      <c r="N34" s="836"/>
      <c r="O34" s="836"/>
      <c r="P34" s="837"/>
      <c r="Q34" s="838">
        <v>944</v>
      </c>
      <c r="R34" s="839"/>
      <c r="S34" s="839"/>
      <c r="T34" s="839"/>
      <c r="U34" s="839"/>
      <c r="V34" s="839">
        <v>919</v>
      </c>
      <c r="W34" s="839"/>
      <c r="X34" s="839"/>
      <c r="Y34" s="839"/>
      <c r="Z34" s="839"/>
      <c r="AA34" s="839">
        <v>25</v>
      </c>
      <c r="AB34" s="839"/>
      <c r="AC34" s="839"/>
      <c r="AD34" s="839"/>
      <c r="AE34" s="840"/>
      <c r="AF34" s="841">
        <v>17</v>
      </c>
      <c r="AG34" s="842"/>
      <c r="AH34" s="842"/>
      <c r="AI34" s="842"/>
      <c r="AJ34" s="843"/>
      <c r="AK34" s="910">
        <v>393</v>
      </c>
      <c r="AL34" s="911"/>
      <c r="AM34" s="911"/>
      <c r="AN34" s="911"/>
      <c r="AO34" s="911"/>
      <c r="AP34" s="911">
        <v>6369</v>
      </c>
      <c r="AQ34" s="911"/>
      <c r="AR34" s="911"/>
      <c r="AS34" s="911"/>
      <c r="AT34" s="911"/>
      <c r="AU34" s="911">
        <v>6363</v>
      </c>
      <c r="AV34" s="911"/>
      <c r="AW34" s="911"/>
      <c r="AX34" s="911"/>
      <c r="AY34" s="911"/>
      <c r="AZ34" s="912"/>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8703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236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5519</v>
      </c>
      <c r="R68" s="946"/>
      <c r="S68" s="946"/>
      <c r="T68" s="946"/>
      <c r="U68" s="946"/>
      <c r="V68" s="946">
        <v>5128</v>
      </c>
      <c r="W68" s="946"/>
      <c r="X68" s="946"/>
      <c r="Y68" s="946"/>
      <c r="Z68" s="946"/>
      <c r="AA68" s="946">
        <v>391</v>
      </c>
      <c r="AB68" s="946"/>
      <c r="AC68" s="946"/>
      <c r="AD68" s="946"/>
      <c r="AE68" s="946"/>
      <c r="AF68" s="946">
        <v>391</v>
      </c>
      <c r="AG68" s="946"/>
      <c r="AH68" s="946"/>
      <c r="AI68" s="946"/>
      <c r="AJ68" s="946"/>
      <c r="AK68" s="946">
        <v>6</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138</v>
      </c>
      <c r="R69" s="911"/>
      <c r="S69" s="911"/>
      <c r="T69" s="911"/>
      <c r="U69" s="911"/>
      <c r="V69" s="911">
        <v>67</v>
      </c>
      <c r="W69" s="911"/>
      <c r="X69" s="911"/>
      <c r="Y69" s="911"/>
      <c r="Z69" s="911"/>
      <c r="AA69" s="911">
        <v>71</v>
      </c>
      <c r="AB69" s="911"/>
      <c r="AC69" s="911"/>
      <c r="AD69" s="911"/>
      <c r="AE69" s="911"/>
      <c r="AF69" s="911">
        <v>71</v>
      </c>
      <c r="AG69" s="911"/>
      <c r="AH69" s="911"/>
      <c r="AI69" s="911"/>
      <c r="AJ69" s="911"/>
      <c r="AK69" s="911" t="s">
        <v>587</v>
      </c>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704</v>
      </c>
      <c r="R70" s="911"/>
      <c r="S70" s="911"/>
      <c r="T70" s="911"/>
      <c r="U70" s="911"/>
      <c r="V70" s="911">
        <v>693</v>
      </c>
      <c r="W70" s="911"/>
      <c r="X70" s="911"/>
      <c r="Y70" s="911"/>
      <c r="Z70" s="911"/>
      <c r="AA70" s="911">
        <v>11</v>
      </c>
      <c r="AB70" s="911"/>
      <c r="AC70" s="911"/>
      <c r="AD70" s="911"/>
      <c r="AE70" s="911"/>
      <c r="AF70" s="911">
        <v>11</v>
      </c>
      <c r="AG70" s="911"/>
      <c r="AH70" s="911"/>
      <c r="AI70" s="911"/>
      <c r="AJ70" s="911"/>
      <c r="AK70" s="911">
        <v>7</v>
      </c>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132242</v>
      </c>
      <c r="R71" s="911"/>
      <c r="S71" s="911"/>
      <c r="T71" s="911"/>
      <c r="U71" s="911"/>
      <c r="V71" s="911">
        <v>124645</v>
      </c>
      <c r="W71" s="911"/>
      <c r="X71" s="911"/>
      <c r="Y71" s="911"/>
      <c r="Z71" s="911"/>
      <c r="AA71" s="911">
        <v>7697</v>
      </c>
      <c r="AB71" s="911"/>
      <c r="AC71" s="911"/>
      <c r="AD71" s="911"/>
      <c r="AE71" s="911"/>
      <c r="AF71" s="911">
        <v>7697</v>
      </c>
      <c r="AG71" s="911"/>
      <c r="AH71" s="911"/>
      <c r="AI71" s="911"/>
      <c r="AJ71" s="911"/>
      <c r="AK71" s="911" t="s">
        <v>581</v>
      </c>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394</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308</v>
      </c>
      <c r="AG109" s="975"/>
      <c r="AH109" s="975"/>
      <c r="AI109" s="975"/>
      <c r="AJ109" s="976"/>
      <c r="AK109" s="974" t="s">
        <v>307</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308</v>
      </c>
      <c r="BW109" s="975"/>
      <c r="BX109" s="975"/>
      <c r="BY109" s="975"/>
      <c r="BZ109" s="976"/>
      <c r="CA109" s="974" t="s">
        <v>307</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308</v>
      </c>
      <c r="DM109" s="975"/>
      <c r="DN109" s="975"/>
      <c r="DO109" s="975"/>
      <c r="DP109" s="976"/>
      <c r="DQ109" s="974" t="s">
        <v>307</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3206965</v>
      </c>
      <c r="AB110" s="982"/>
      <c r="AC110" s="982"/>
      <c r="AD110" s="982"/>
      <c r="AE110" s="983"/>
      <c r="AF110" s="984">
        <v>3005746</v>
      </c>
      <c r="AG110" s="982"/>
      <c r="AH110" s="982"/>
      <c r="AI110" s="982"/>
      <c r="AJ110" s="983"/>
      <c r="AK110" s="984">
        <v>2949451</v>
      </c>
      <c r="AL110" s="982"/>
      <c r="AM110" s="982"/>
      <c r="AN110" s="982"/>
      <c r="AO110" s="983"/>
      <c r="AP110" s="985">
        <v>25.2</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26734337</v>
      </c>
      <c r="BR110" s="1017"/>
      <c r="BS110" s="1017"/>
      <c r="BT110" s="1017"/>
      <c r="BU110" s="1017"/>
      <c r="BV110" s="1017">
        <v>27456661</v>
      </c>
      <c r="BW110" s="1017"/>
      <c r="BX110" s="1017"/>
      <c r="BY110" s="1017"/>
      <c r="BZ110" s="1017"/>
      <c r="CA110" s="1017">
        <v>27249978</v>
      </c>
      <c r="CB110" s="1017"/>
      <c r="CC110" s="1017"/>
      <c r="CD110" s="1017"/>
      <c r="CE110" s="1017"/>
      <c r="CF110" s="1031">
        <v>232.6</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441</v>
      </c>
      <c r="DM110" s="1017"/>
      <c r="DN110" s="1017"/>
      <c r="DO110" s="1017"/>
      <c r="DP110" s="1017"/>
      <c r="DQ110" s="1017" t="s">
        <v>236</v>
      </c>
      <c r="DR110" s="1017"/>
      <c r="DS110" s="1017"/>
      <c r="DT110" s="1017"/>
      <c r="DU110" s="1017"/>
      <c r="DV110" s="1018" t="s">
        <v>236</v>
      </c>
      <c r="DW110" s="1018"/>
      <c r="DX110" s="1018"/>
      <c r="DY110" s="1018"/>
      <c r="DZ110" s="1019"/>
    </row>
    <row r="111" spans="1:131" s="246" customFormat="1" ht="26.25" customHeight="1" x14ac:dyDescent="0.15">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236</v>
      </c>
      <c r="AB111" s="1024"/>
      <c r="AC111" s="1024"/>
      <c r="AD111" s="1024"/>
      <c r="AE111" s="1025"/>
      <c r="AF111" s="1026" t="s">
        <v>236</v>
      </c>
      <c r="AG111" s="1024"/>
      <c r="AH111" s="1024"/>
      <c r="AI111" s="1024"/>
      <c r="AJ111" s="1025"/>
      <c r="AK111" s="1026" t="s">
        <v>441</v>
      </c>
      <c r="AL111" s="1024"/>
      <c r="AM111" s="1024"/>
      <c r="AN111" s="1024"/>
      <c r="AO111" s="1025"/>
      <c r="AP111" s="1027" t="s">
        <v>443</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t="s">
        <v>236</v>
      </c>
      <c r="BR111" s="1010"/>
      <c r="BS111" s="1010"/>
      <c r="BT111" s="1010"/>
      <c r="BU111" s="1010"/>
      <c r="BV111" s="1010" t="s">
        <v>443</v>
      </c>
      <c r="BW111" s="1010"/>
      <c r="BX111" s="1010"/>
      <c r="BY111" s="1010"/>
      <c r="BZ111" s="1010"/>
      <c r="CA111" s="1010" t="s">
        <v>445</v>
      </c>
      <c r="CB111" s="1010"/>
      <c r="CC111" s="1010"/>
      <c r="CD111" s="1010"/>
      <c r="CE111" s="1010"/>
      <c r="CF111" s="1004" t="s">
        <v>236</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236</v>
      </c>
      <c r="DM111" s="1010"/>
      <c r="DN111" s="1010"/>
      <c r="DO111" s="1010"/>
      <c r="DP111" s="1010"/>
      <c r="DQ111" s="1010" t="s">
        <v>236</v>
      </c>
      <c r="DR111" s="1010"/>
      <c r="DS111" s="1010"/>
      <c r="DT111" s="1010"/>
      <c r="DU111" s="1010"/>
      <c r="DV111" s="1011" t="s">
        <v>236</v>
      </c>
      <c r="DW111" s="1011"/>
      <c r="DX111" s="1011"/>
      <c r="DY111" s="1011"/>
      <c r="DZ111" s="1012"/>
    </row>
    <row r="112" spans="1:131" s="246" customFormat="1" ht="26.25" customHeight="1" x14ac:dyDescent="0.15">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236</v>
      </c>
      <c r="AB112" s="1049"/>
      <c r="AC112" s="1049"/>
      <c r="AD112" s="1049"/>
      <c r="AE112" s="1050"/>
      <c r="AF112" s="1051" t="s">
        <v>236</v>
      </c>
      <c r="AG112" s="1049"/>
      <c r="AH112" s="1049"/>
      <c r="AI112" s="1049"/>
      <c r="AJ112" s="1050"/>
      <c r="AK112" s="1051" t="s">
        <v>443</v>
      </c>
      <c r="AL112" s="1049"/>
      <c r="AM112" s="1049"/>
      <c r="AN112" s="1049"/>
      <c r="AO112" s="1050"/>
      <c r="AP112" s="1052" t="s">
        <v>441</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6366926</v>
      </c>
      <c r="BR112" s="1010"/>
      <c r="BS112" s="1010"/>
      <c r="BT112" s="1010"/>
      <c r="BU112" s="1010"/>
      <c r="BV112" s="1010">
        <v>6258031</v>
      </c>
      <c r="BW112" s="1010"/>
      <c r="BX112" s="1010"/>
      <c r="BY112" s="1010"/>
      <c r="BZ112" s="1010"/>
      <c r="CA112" s="1010">
        <v>6418430</v>
      </c>
      <c r="CB112" s="1010"/>
      <c r="CC112" s="1010"/>
      <c r="CD112" s="1010"/>
      <c r="CE112" s="1010"/>
      <c r="CF112" s="1004">
        <v>54.8</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236</v>
      </c>
      <c r="DH112" s="1010"/>
      <c r="DI112" s="1010"/>
      <c r="DJ112" s="1010"/>
      <c r="DK112" s="1010"/>
      <c r="DL112" s="1010" t="s">
        <v>236</v>
      </c>
      <c r="DM112" s="1010"/>
      <c r="DN112" s="1010"/>
      <c r="DO112" s="1010"/>
      <c r="DP112" s="1010"/>
      <c r="DQ112" s="1010" t="s">
        <v>236</v>
      </c>
      <c r="DR112" s="1010"/>
      <c r="DS112" s="1010"/>
      <c r="DT112" s="1010"/>
      <c r="DU112" s="1010"/>
      <c r="DV112" s="1011" t="s">
        <v>236</v>
      </c>
      <c r="DW112" s="1011"/>
      <c r="DX112" s="1011"/>
      <c r="DY112" s="1011"/>
      <c r="DZ112" s="1012"/>
    </row>
    <row r="113" spans="1:130" s="246" customFormat="1" ht="26.25" customHeight="1" x14ac:dyDescent="0.15">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315142</v>
      </c>
      <c r="AB113" s="1024"/>
      <c r="AC113" s="1024"/>
      <c r="AD113" s="1024"/>
      <c r="AE113" s="1025"/>
      <c r="AF113" s="1026">
        <v>322435</v>
      </c>
      <c r="AG113" s="1024"/>
      <c r="AH113" s="1024"/>
      <c r="AI113" s="1024"/>
      <c r="AJ113" s="1025"/>
      <c r="AK113" s="1026">
        <v>339385</v>
      </c>
      <c r="AL113" s="1024"/>
      <c r="AM113" s="1024"/>
      <c r="AN113" s="1024"/>
      <c r="AO113" s="1025"/>
      <c r="AP113" s="1027">
        <v>2.9</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t="s">
        <v>236</v>
      </c>
      <c r="BR113" s="1010"/>
      <c r="BS113" s="1010"/>
      <c r="BT113" s="1010"/>
      <c r="BU113" s="1010"/>
      <c r="BV113" s="1010" t="s">
        <v>236</v>
      </c>
      <c r="BW113" s="1010"/>
      <c r="BX113" s="1010"/>
      <c r="BY113" s="1010"/>
      <c r="BZ113" s="1010"/>
      <c r="CA113" s="1010" t="s">
        <v>236</v>
      </c>
      <c r="CB113" s="1010"/>
      <c r="CC113" s="1010"/>
      <c r="CD113" s="1010"/>
      <c r="CE113" s="1010"/>
      <c r="CF113" s="1004" t="s">
        <v>236</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443</v>
      </c>
      <c r="DH113" s="1049"/>
      <c r="DI113" s="1049"/>
      <c r="DJ113" s="1049"/>
      <c r="DK113" s="1050"/>
      <c r="DL113" s="1051" t="s">
        <v>236</v>
      </c>
      <c r="DM113" s="1049"/>
      <c r="DN113" s="1049"/>
      <c r="DO113" s="1049"/>
      <c r="DP113" s="1050"/>
      <c r="DQ113" s="1051" t="s">
        <v>443</v>
      </c>
      <c r="DR113" s="1049"/>
      <c r="DS113" s="1049"/>
      <c r="DT113" s="1049"/>
      <c r="DU113" s="1050"/>
      <c r="DV113" s="1052" t="s">
        <v>236</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236</v>
      </c>
      <c r="AB114" s="1049"/>
      <c r="AC114" s="1049"/>
      <c r="AD114" s="1049"/>
      <c r="AE114" s="1050"/>
      <c r="AF114" s="1051" t="s">
        <v>236</v>
      </c>
      <c r="AG114" s="1049"/>
      <c r="AH114" s="1049"/>
      <c r="AI114" s="1049"/>
      <c r="AJ114" s="1050"/>
      <c r="AK114" s="1051" t="s">
        <v>236</v>
      </c>
      <c r="AL114" s="1049"/>
      <c r="AM114" s="1049"/>
      <c r="AN114" s="1049"/>
      <c r="AO114" s="1050"/>
      <c r="AP114" s="1052" t="s">
        <v>236</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3250637</v>
      </c>
      <c r="BR114" s="1010"/>
      <c r="BS114" s="1010"/>
      <c r="BT114" s="1010"/>
      <c r="BU114" s="1010"/>
      <c r="BV114" s="1010">
        <v>3156941</v>
      </c>
      <c r="BW114" s="1010"/>
      <c r="BX114" s="1010"/>
      <c r="BY114" s="1010"/>
      <c r="BZ114" s="1010"/>
      <c r="CA114" s="1010">
        <v>3197416</v>
      </c>
      <c r="CB114" s="1010"/>
      <c r="CC114" s="1010"/>
      <c r="CD114" s="1010"/>
      <c r="CE114" s="1010"/>
      <c r="CF114" s="1004">
        <v>27.3</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236</v>
      </c>
      <c r="DH114" s="1049"/>
      <c r="DI114" s="1049"/>
      <c r="DJ114" s="1049"/>
      <c r="DK114" s="1050"/>
      <c r="DL114" s="1051" t="s">
        <v>236</v>
      </c>
      <c r="DM114" s="1049"/>
      <c r="DN114" s="1049"/>
      <c r="DO114" s="1049"/>
      <c r="DP114" s="1050"/>
      <c r="DQ114" s="1051" t="s">
        <v>236</v>
      </c>
      <c r="DR114" s="1049"/>
      <c r="DS114" s="1049"/>
      <c r="DT114" s="1049"/>
      <c r="DU114" s="1050"/>
      <c r="DV114" s="1052" t="s">
        <v>441</v>
      </c>
      <c r="DW114" s="1053"/>
      <c r="DX114" s="1053"/>
      <c r="DY114" s="1053"/>
      <c r="DZ114" s="1054"/>
    </row>
    <row r="115" spans="1:130" s="246" customFormat="1" ht="26.25" customHeight="1" x14ac:dyDescent="0.15">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443</v>
      </c>
      <c r="AB115" s="1024"/>
      <c r="AC115" s="1024"/>
      <c r="AD115" s="1024"/>
      <c r="AE115" s="1025"/>
      <c r="AF115" s="1026" t="s">
        <v>236</v>
      </c>
      <c r="AG115" s="1024"/>
      <c r="AH115" s="1024"/>
      <c r="AI115" s="1024"/>
      <c r="AJ115" s="1025"/>
      <c r="AK115" s="1026" t="s">
        <v>236</v>
      </c>
      <c r="AL115" s="1024"/>
      <c r="AM115" s="1024"/>
      <c r="AN115" s="1024"/>
      <c r="AO115" s="1025"/>
      <c r="AP115" s="1027" t="s">
        <v>236</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236</v>
      </c>
      <c r="BR115" s="1010"/>
      <c r="BS115" s="1010"/>
      <c r="BT115" s="1010"/>
      <c r="BU115" s="1010"/>
      <c r="BV115" s="1010" t="s">
        <v>236</v>
      </c>
      <c r="BW115" s="1010"/>
      <c r="BX115" s="1010"/>
      <c r="BY115" s="1010"/>
      <c r="BZ115" s="1010"/>
      <c r="CA115" s="1010" t="s">
        <v>236</v>
      </c>
      <c r="CB115" s="1010"/>
      <c r="CC115" s="1010"/>
      <c r="CD115" s="1010"/>
      <c r="CE115" s="1010"/>
      <c r="CF115" s="1004" t="s">
        <v>236</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236</v>
      </c>
      <c r="DH115" s="1049"/>
      <c r="DI115" s="1049"/>
      <c r="DJ115" s="1049"/>
      <c r="DK115" s="1050"/>
      <c r="DL115" s="1051" t="s">
        <v>236</v>
      </c>
      <c r="DM115" s="1049"/>
      <c r="DN115" s="1049"/>
      <c r="DO115" s="1049"/>
      <c r="DP115" s="1050"/>
      <c r="DQ115" s="1051" t="s">
        <v>236</v>
      </c>
      <c r="DR115" s="1049"/>
      <c r="DS115" s="1049"/>
      <c r="DT115" s="1049"/>
      <c r="DU115" s="1050"/>
      <c r="DV115" s="1052" t="s">
        <v>391</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236</v>
      </c>
      <c r="AB116" s="1049"/>
      <c r="AC116" s="1049"/>
      <c r="AD116" s="1049"/>
      <c r="AE116" s="1050"/>
      <c r="AF116" s="1051">
        <v>23</v>
      </c>
      <c r="AG116" s="1049"/>
      <c r="AH116" s="1049"/>
      <c r="AI116" s="1049"/>
      <c r="AJ116" s="1050"/>
      <c r="AK116" s="1051" t="s">
        <v>236</v>
      </c>
      <c r="AL116" s="1049"/>
      <c r="AM116" s="1049"/>
      <c r="AN116" s="1049"/>
      <c r="AO116" s="1050"/>
      <c r="AP116" s="1052" t="s">
        <v>236</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236</v>
      </c>
      <c r="BR116" s="1010"/>
      <c r="BS116" s="1010"/>
      <c r="BT116" s="1010"/>
      <c r="BU116" s="1010"/>
      <c r="BV116" s="1010" t="s">
        <v>445</v>
      </c>
      <c r="BW116" s="1010"/>
      <c r="BX116" s="1010"/>
      <c r="BY116" s="1010"/>
      <c r="BZ116" s="1010"/>
      <c r="CA116" s="1010" t="s">
        <v>236</v>
      </c>
      <c r="CB116" s="1010"/>
      <c r="CC116" s="1010"/>
      <c r="CD116" s="1010"/>
      <c r="CE116" s="1010"/>
      <c r="CF116" s="1004" t="s">
        <v>236</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236</v>
      </c>
      <c r="DH116" s="1049"/>
      <c r="DI116" s="1049"/>
      <c r="DJ116" s="1049"/>
      <c r="DK116" s="1050"/>
      <c r="DL116" s="1051" t="s">
        <v>236</v>
      </c>
      <c r="DM116" s="1049"/>
      <c r="DN116" s="1049"/>
      <c r="DO116" s="1049"/>
      <c r="DP116" s="1050"/>
      <c r="DQ116" s="1051" t="s">
        <v>236</v>
      </c>
      <c r="DR116" s="1049"/>
      <c r="DS116" s="1049"/>
      <c r="DT116" s="1049"/>
      <c r="DU116" s="1050"/>
      <c r="DV116" s="1052" t="s">
        <v>236</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3522107</v>
      </c>
      <c r="AB117" s="1067"/>
      <c r="AC117" s="1067"/>
      <c r="AD117" s="1067"/>
      <c r="AE117" s="1068"/>
      <c r="AF117" s="1069">
        <v>3328204</v>
      </c>
      <c r="AG117" s="1067"/>
      <c r="AH117" s="1067"/>
      <c r="AI117" s="1067"/>
      <c r="AJ117" s="1068"/>
      <c r="AK117" s="1069">
        <v>3288836</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236</v>
      </c>
      <c r="BW117" s="1010"/>
      <c r="BX117" s="1010"/>
      <c r="BY117" s="1010"/>
      <c r="BZ117" s="1010"/>
      <c r="CA117" s="1010" t="s">
        <v>445</v>
      </c>
      <c r="CB117" s="1010"/>
      <c r="CC117" s="1010"/>
      <c r="CD117" s="1010"/>
      <c r="CE117" s="1010"/>
      <c r="CF117" s="1004" t="s">
        <v>236</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236</v>
      </c>
      <c r="DH117" s="1049"/>
      <c r="DI117" s="1049"/>
      <c r="DJ117" s="1049"/>
      <c r="DK117" s="1050"/>
      <c r="DL117" s="1051" t="s">
        <v>391</v>
      </c>
      <c r="DM117" s="1049"/>
      <c r="DN117" s="1049"/>
      <c r="DO117" s="1049"/>
      <c r="DP117" s="1050"/>
      <c r="DQ117" s="1051" t="s">
        <v>236</v>
      </c>
      <c r="DR117" s="1049"/>
      <c r="DS117" s="1049"/>
      <c r="DT117" s="1049"/>
      <c r="DU117" s="1050"/>
      <c r="DV117" s="1052" t="s">
        <v>236</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308</v>
      </c>
      <c r="AG118" s="975"/>
      <c r="AH118" s="975"/>
      <c r="AI118" s="975"/>
      <c r="AJ118" s="976"/>
      <c r="AK118" s="974" t="s">
        <v>307</v>
      </c>
      <c r="AL118" s="975"/>
      <c r="AM118" s="975"/>
      <c r="AN118" s="975"/>
      <c r="AO118" s="976"/>
      <c r="AP118" s="1061" t="s">
        <v>435</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443</v>
      </c>
      <c r="BW118" s="1088"/>
      <c r="BX118" s="1088"/>
      <c r="BY118" s="1088"/>
      <c r="BZ118" s="1088"/>
      <c r="CA118" s="1088" t="s">
        <v>443</v>
      </c>
      <c r="CB118" s="1088"/>
      <c r="CC118" s="1088"/>
      <c r="CD118" s="1088"/>
      <c r="CE118" s="1088"/>
      <c r="CF118" s="1004" t="s">
        <v>391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441</v>
      </c>
      <c r="DH118" s="1049"/>
      <c r="DI118" s="1049"/>
      <c r="DJ118" s="1049"/>
      <c r="DK118" s="1050"/>
      <c r="DL118" s="1051" t="s">
        <v>236</v>
      </c>
      <c r="DM118" s="1049"/>
      <c r="DN118" s="1049"/>
      <c r="DO118" s="1049"/>
      <c r="DP118" s="1050"/>
      <c r="DQ118" s="1051" t="s">
        <v>441</v>
      </c>
      <c r="DR118" s="1049"/>
      <c r="DS118" s="1049"/>
      <c r="DT118" s="1049"/>
      <c r="DU118" s="1050"/>
      <c r="DV118" s="1052" t="s">
        <v>443</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236</v>
      </c>
      <c r="AB119" s="982"/>
      <c r="AC119" s="982"/>
      <c r="AD119" s="982"/>
      <c r="AE119" s="983"/>
      <c r="AF119" s="984" t="s">
        <v>445</v>
      </c>
      <c r="AG119" s="982"/>
      <c r="AH119" s="982"/>
      <c r="AI119" s="982"/>
      <c r="AJ119" s="983"/>
      <c r="AK119" s="984" t="s">
        <v>391</v>
      </c>
      <c r="AL119" s="982"/>
      <c r="AM119" s="982"/>
      <c r="AN119" s="982"/>
      <c r="AO119" s="983"/>
      <c r="AP119" s="985" t="s">
        <v>445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36351900</v>
      </c>
      <c r="BR119" s="1088"/>
      <c r="BS119" s="1088"/>
      <c r="BT119" s="1088"/>
      <c r="BU119" s="1088"/>
      <c r="BV119" s="1088">
        <v>36871633</v>
      </c>
      <c r="BW119" s="1088"/>
      <c r="BX119" s="1088"/>
      <c r="BY119" s="1088"/>
      <c r="BZ119" s="1088"/>
      <c r="CA119" s="1088">
        <v>36865824</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443</v>
      </c>
      <c r="DH119" s="1074"/>
      <c r="DI119" s="1074"/>
      <c r="DJ119" s="1074"/>
      <c r="DK119" s="1075"/>
      <c r="DL119" s="1073" t="s">
        <v>236</v>
      </c>
      <c r="DM119" s="1074"/>
      <c r="DN119" s="1074"/>
      <c r="DO119" s="1074"/>
      <c r="DP119" s="1075"/>
      <c r="DQ119" s="1073" t="s">
        <v>445</v>
      </c>
      <c r="DR119" s="1074"/>
      <c r="DS119" s="1074"/>
      <c r="DT119" s="1074"/>
      <c r="DU119" s="1075"/>
      <c r="DV119" s="1076" t="s">
        <v>443</v>
      </c>
      <c r="DW119" s="1077"/>
      <c r="DX119" s="1077"/>
      <c r="DY119" s="1077"/>
      <c r="DZ119" s="1078"/>
    </row>
    <row r="120" spans="1:130" s="246" customFormat="1" ht="26.25" customHeight="1" x14ac:dyDescent="0.15">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445</v>
      </c>
      <c r="AB120" s="1049"/>
      <c r="AC120" s="1049"/>
      <c r="AD120" s="1049"/>
      <c r="AE120" s="1050"/>
      <c r="AF120" s="1051" t="s">
        <v>236</v>
      </c>
      <c r="AG120" s="1049"/>
      <c r="AH120" s="1049"/>
      <c r="AI120" s="1049"/>
      <c r="AJ120" s="1050"/>
      <c r="AK120" s="1051" t="s">
        <v>236</v>
      </c>
      <c r="AL120" s="1049"/>
      <c r="AM120" s="1049"/>
      <c r="AN120" s="1049"/>
      <c r="AO120" s="1050"/>
      <c r="AP120" s="1052" t="s">
        <v>443</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3414547</v>
      </c>
      <c r="BR120" s="1017"/>
      <c r="BS120" s="1017"/>
      <c r="BT120" s="1017"/>
      <c r="BU120" s="1017"/>
      <c r="BV120" s="1017">
        <v>3356666</v>
      </c>
      <c r="BW120" s="1017"/>
      <c r="BX120" s="1017"/>
      <c r="BY120" s="1017"/>
      <c r="BZ120" s="1017"/>
      <c r="CA120" s="1017">
        <v>3949371</v>
      </c>
      <c r="CB120" s="1017"/>
      <c r="CC120" s="1017"/>
      <c r="CD120" s="1017"/>
      <c r="CE120" s="1017"/>
      <c r="CF120" s="1031">
        <v>33.700000000000003</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6301257</v>
      </c>
      <c r="DH120" s="1017"/>
      <c r="DI120" s="1017"/>
      <c r="DJ120" s="1017"/>
      <c r="DK120" s="1017"/>
      <c r="DL120" s="1017">
        <v>6201460</v>
      </c>
      <c r="DM120" s="1017"/>
      <c r="DN120" s="1017"/>
      <c r="DO120" s="1017"/>
      <c r="DP120" s="1017"/>
      <c r="DQ120" s="1017">
        <v>6362542</v>
      </c>
      <c r="DR120" s="1017"/>
      <c r="DS120" s="1017"/>
      <c r="DT120" s="1017"/>
      <c r="DU120" s="1017"/>
      <c r="DV120" s="1018">
        <v>54.3</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236</v>
      </c>
      <c r="AB121" s="1049"/>
      <c r="AC121" s="1049"/>
      <c r="AD121" s="1049"/>
      <c r="AE121" s="1050"/>
      <c r="AF121" s="1051" t="s">
        <v>443</v>
      </c>
      <c r="AG121" s="1049"/>
      <c r="AH121" s="1049"/>
      <c r="AI121" s="1049"/>
      <c r="AJ121" s="1050"/>
      <c r="AK121" s="1051" t="s">
        <v>443</v>
      </c>
      <c r="AL121" s="1049"/>
      <c r="AM121" s="1049"/>
      <c r="AN121" s="1049"/>
      <c r="AO121" s="1050"/>
      <c r="AP121" s="1052" t="s">
        <v>236</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494583</v>
      </c>
      <c r="BR121" s="1010"/>
      <c r="BS121" s="1010"/>
      <c r="BT121" s="1010"/>
      <c r="BU121" s="1010"/>
      <c r="BV121" s="1010">
        <v>510897</v>
      </c>
      <c r="BW121" s="1010"/>
      <c r="BX121" s="1010"/>
      <c r="BY121" s="1010"/>
      <c r="BZ121" s="1010"/>
      <c r="CA121" s="1010">
        <v>533654</v>
      </c>
      <c r="CB121" s="1010"/>
      <c r="CC121" s="1010"/>
      <c r="CD121" s="1010"/>
      <c r="CE121" s="1010"/>
      <c r="CF121" s="1004">
        <v>4.5999999999999996</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59691</v>
      </c>
      <c r="DH121" s="1010"/>
      <c r="DI121" s="1010"/>
      <c r="DJ121" s="1010"/>
      <c r="DK121" s="1010"/>
      <c r="DL121" s="1010">
        <v>52687</v>
      </c>
      <c r="DM121" s="1010"/>
      <c r="DN121" s="1010"/>
      <c r="DO121" s="1010"/>
      <c r="DP121" s="1010"/>
      <c r="DQ121" s="1010">
        <v>55888</v>
      </c>
      <c r="DR121" s="1010"/>
      <c r="DS121" s="1010"/>
      <c r="DT121" s="1010"/>
      <c r="DU121" s="1010"/>
      <c r="DV121" s="1011">
        <v>0.5</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236</v>
      </c>
      <c r="AB122" s="1049"/>
      <c r="AC122" s="1049"/>
      <c r="AD122" s="1049"/>
      <c r="AE122" s="1050"/>
      <c r="AF122" s="1051" t="s">
        <v>443</v>
      </c>
      <c r="AG122" s="1049"/>
      <c r="AH122" s="1049"/>
      <c r="AI122" s="1049"/>
      <c r="AJ122" s="1050"/>
      <c r="AK122" s="1051" t="s">
        <v>443</v>
      </c>
      <c r="AL122" s="1049"/>
      <c r="AM122" s="1049"/>
      <c r="AN122" s="1049"/>
      <c r="AO122" s="1050"/>
      <c r="AP122" s="1052" t="s">
        <v>236</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18616823</v>
      </c>
      <c r="BR122" s="1088"/>
      <c r="BS122" s="1088"/>
      <c r="BT122" s="1088"/>
      <c r="BU122" s="1088"/>
      <c r="BV122" s="1088">
        <v>18516984</v>
      </c>
      <c r="BW122" s="1088"/>
      <c r="BX122" s="1088"/>
      <c r="BY122" s="1088"/>
      <c r="BZ122" s="1088"/>
      <c r="CA122" s="1088">
        <v>18731712</v>
      </c>
      <c r="CB122" s="1088"/>
      <c r="CC122" s="1088"/>
      <c r="CD122" s="1088"/>
      <c r="CE122" s="1088"/>
      <c r="CF122" s="1108">
        <v>159.9</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236</v>
      </c>
      <c r="DH122" s="1010"/>
      <c r="DI122" s="1010"/>
      <c r="DJ122" s="1010"/>
      <c r="DK122" s="1010"/>
      <c r="DL122" s="1010" t="s">
        <v>236</v>
      </c>
      <c r="DM122" s="1010"/>
      <c r="DN122" s="1010"/>
      <c r="DO122" s="1010"/>
      <c r="DP122" s="1010"/>
      <c r="DQ122" s="1010" t="s">
        <v>236</v>
      </c>
      <c r="DR122" s="1010"/>
      <c r="DS122" s="1010"/>
      <c r="DT122" s="1010"/>
      <c r="DU122" s="1010"/>
      <c r="DV122" s="1011" t="s">
        <v>236</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236</v>
      </c>
      <c r="AB123" s="1049"/>
      <c r="AC123" s="1049"/>
      <c r="AD123" s="1049"/>
      <c r="AE123" s="1050"/>
      <c r="AF123" s="1051" t="s">
        <v>236</v>
      </c>
      <c r="AG123" s="1049"/>
      <c r="AH123" s="1049"/>
      <c r="AI123" s="1049"/>
      <c r="AJ123" s="1050"/>
      <c r="AK123" s="1051" t="s">
        <v>445</v>
      </c>
      <c r="AL123" s="1049"/>
      <c r="AM123" s="1049"/>
      <c r="AN123" s="1049"/>
      <c r="AO123" s="1050"/>
      <c r="AP123" s="1052" t="s">
        <v>236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22525953</v>
      </c>
      <c r="BR123" s="1156"/>
      <c r="BS123" s="1156"/>
      <c r="BT123" s="1156"/>
      <c r="BU123" s="1156"/>
      <c r="BV123" s="1156">
        <v>22384547</v>
      </c>
      <c r="BW123" s="1156"/>
      <c r="BX123" s="1156"/>
      <c r="BY123" s="1156"/>
      <c r="BZ123" s="1156"/>
      <c r="CA123" s="1156">
        <v>23214737</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236</v>
      </c>
      <c r="DH123" s="1049"/>
      <c r="DI123" s="1049"/>
      <c r="DJ123" s="1049"/>
      <c r="DK123" s="1050"/>
      <c r="DL123" s="1051" t="s">
        <v>441</v>
      </c>
      <c r="DM123" s="1049"/>
      <c r="DN123" s="1049"/>
      <c r="DO123" s="1049"/>
      <c r="DP123" s="1050"/>
      <c r="DQ123" s="1051" t="s">
        <v>236</v>
      </c>
      <c r="DR123" s="1049"/>
      <c r="DS123" s="1049"/>
      <c r="DT123" s="1049"/>
      <c r="DU123" s="1050"/>
      <c r="DV123" s="1052" t="s">
        <v>441</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236</v>
      </c>
      <c r="AB124" s="1049"/>
      <c r="AC124" s="1049"/>
      <c r="AD124" s="1049"/>
      <c r="AE124" s="1050"/>
      <c r="AF124" s="1051" t="s">
        <v>441</v>
      </c>
      <c r="AG124" s="1049"/>
      <c r="AH124" s="1049"/>
      <c r="AI124" s="1049"/>
      <c r="AJ124" s="1050"/>
      <c r="AK124" s="1051" t="s">
        <v>441</v>
      </c>
      <c r="AL124" s="1049"/>
      <c r="AM124" s="1049"/>
      <c r="AN124" s="1049"/>
      <c r="AO124" s="1050"/>
      <c r="AP124" s="1052" t="s">
        <v>441</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115.8</v>
      </c>
      <c r="BR124" s="1118"/>
      <c r="BS124" s="1118"/>
      <c r="BT124" s="1118"/>
      <c r="BU124" s="1118"/>
      <c r="BV124" s="1118">
        <v>122.5</v>
      </c>
      <c r="BW124" s="1118"/>
      <c r="BX124" s="1118"/>
      <c r="BY124" s="1118"/>
      <c r="BZ124" s="1118"/>
      <c r="CA124" s="1118">
        <v>116.5</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5978</v>
      </c>
      <c r="DH124" s="1074"/>
      <c r="DI124" s="1074"/>
      <c r="DJ124" s="1074"/>
      <c r="DK124" s="1075"/>
      <c r="DL124" s="1073">
        <v>3884</v>
      </c>
      <c r="DM124" s="1074"/>
      <c r="DN124" s="1074"/>
      <c r="DO124" s="1074"/>
      <c r="DP124" s="1075"/>
      <c r="DQ124" s="1073" t="s">
        <v>236</v>
      </c>
      <c r="DR124" s="1074"/>
      <c r="DS124" s="1074"/>
      <c r="DT124" s="1074"/>
      <c r="DU124" s="1075"/>
      <c r="DV124" s="1076" t="s">
        <v>236</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236</v>
      </c>
      <c r="AB125" s="1049"/>
      <c r="AC125" s="1049"/>
      <c r="AD125" s="1049"/>
      <c r="AE125" s="1050"/>
      <c r="AF125" s="1051" t="s">
        <v>236</v>
      </c>
      <c r="AG125" s="1049"/>
      <c r="AH125" s="1049"/>
      <c r="AI125" s="1049"/>
      <c r="AJ125" s="1050"/>
      <c r="AK125" s="1051" t="s">
        <v>236</v>
      </c>
      <c r="AL125" s="1049"/>
      <c r="AM125" s="1049"/>
      <c r="AN125" s="1049"/>
      <c r="AO125" s="1050"/>
      <c r="AP125" s="1052" t="s">
        <v>236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236</v>
      </c>
      <c r="DH125" s="1017"/>
      <c r="DI125" s="1017"/>
      <c r="DJ125" s="1017"/>
      <c r="DK125" s="1017"/>
      <c r="DL125" s="1017" t="s">
        <v>236</v>
      </c>
      <c r="DM125" s="1017"/>
      <c r="DN125" s="1017"/>
      <c r="DO125" s="1017"/>
      <c r="DP125" s="1017"/>
      <c r="DQ125" s="1017" t="s">
        <v>236</v>
      </c>
      <c r="DR125" s="1017"/>
      <c r="DS125" s="1017"/>
      <c r="DT125" s="1017"/>
      <c r="DU125" s="1017"/>
      <c r="DV125" s="1018" t="s">
        <v>236</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445</v>
      </c>
      <c r="AB126" s="1049"/>
      <c r="AC126" s="1049"/>
      <c r="AD126" s="1049"/>
      <c r="AE126" s="1050"/>
      <c r="AF126" s="1051" t="s">
        <v>236</v>
      </c>
      <c r="AG126" s="1049"/>
      <c r="AH126" s="1049"/>
      <c r="AI126" s="1049"/>
      <c r="AJ126" s="1050"/>
      <c r="AK126" s="1051" t="s">
        <v>236</v>
      </c>
      <c r="AL126" s="1049"/>
      <c r="AM126" s="1049"/>
      <c r="AN126" s="1049"/>
      <c r="AO126" s="1050"/>
      <c r="AP126" s="1052" t="s">
        <v>236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236</v>
      </c>
      <c r="DH126" s="1010"/>
      <c r="DI126" s="1010"/>
      <c r="DJ126" s="1010"/>
      <c r="DK126" s="1010"/>
      <c r="DL126" s="1010" t="s">
        <v>236</v>
      </c>
      <c r="DM126" s="1010"/>
      <c r="DN126" s="1010"/>
      <c r="DO126" s="1010"/>
      <c r="DP126" s="1010"/>
      <c r="DQ126" s="1010" t="s">
        <v>236</v>
      </c>
      <c r="DR126" s="1010"/>
      <c r="DS126" s="1010"/>
      <c r="DT126" s="1010"/>
      <c r="DU126" s="1010"/>
      <c r="DV126" s="1011" t="s">
        <v>236</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236</v>
      </c>
      <c r="AB127" s="1049"/>
      <c r="AC127" s="1049"/>
      <c r="AD127" s="1049"/>
      <c r="AE127" s="1050"/>
      <c r="AF127" s="1051" t="s">
        <v>236</v>
      </c>
      <c r="AG127" s="1049"/>
      <c r="AH127" s="1049"/>
      <c r="AI127" s="1049"/>
      <c r="AJ127" s="1050"/>
      <c r="AK127" s="1051" t="s">
        <v>236</v>
      </c>
      <c r="AL127" s="1049"/>
      <c r="AM127" s="1049"/>
      <c r="AN127" s="1049"/>
      <c r="AO127" s="1050"/>
      <c r="AP127" s="1052" t="s">
        <v>236</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236</v>
      </c>
      <c r="DH127" s="1010"/>
      <c r="DI127" s="1010"/>
      <c r="DJ127" s="1010"/>
      <c r="DK127" s="1010"/>
      <c r="DL127" s="1010" t="s">
        <v>391</v>
      </c>
      <c r="DM127" s="1010"/>
      <c r="DN127" s="1010"/>
      <c r="DO127" s="1010"/>
      <c r="DP127" s="1010"/>
      <c r="DQ127" s="1010" t="s">
        <v>236</v>
      </c>
      <c r="DR127" s="1010"/>
      <c r="DS127" s="1010"/>
      <c r="DT127" s="1010"/>
      <c r="DU127" s="1010"/>
      <c r="DV127" s="1011" t="s">
        <v>236</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50917</v>
      </c>
      <c r="AB128" s="1138"/>
      <c r="AC128" s="1138"/>
      <c r="AD128" s="1138"/>
      <c r="AE128" s="1139"/>
      <c r="AF128" s="1140">
        <v>51019</v>
      </c>
      <c r="AG128" s="1138"/>
      <c r="AH128" s="1138"/>
      <c r="AI128" s="1138"/>
      <c r="AJ128" s="1139"/>
      <c r="AK128" s="1140">
        <v>50709</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236</v>
      </c>
      <c r="BG128" s="1145"/>
      <c r="BH128" s="1145"/>
      <c r="BI128" s="1145"/>
      <c r="BJ128" s="1145"/>
      <c r="BK128" s="1145"/>
      <c r="BL128" s="1146"/>
      <c r="BM128" s="1144">
        <v>12.92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236</v>
      </c>
      <c r="DH128" s="1130"/>
      <c r="DI128" s="1130"/>
      <c r="DJ128" s="1130"/>
      <c r="DK128" s="1130"/>
      <c r="DL128" s="1130" t="s">
        <v>236</v>
      </c>
      <c r="DM128" s="1130"/>
      <c r="DN128" s="1130"/>
      <c r="DO128" s="1130"/>
      <c r="DP128" s="1130"/>
      <c r="DQ128" s="1130" t="s">
        <v>236</v>
      </c>
      <c r="DR128" s="1130"/>
      <c r="DS128" s="1130"/>
      <c r="DT128" s="1130"/>
      <c r="DU128" s="1130"/>
      <c r="DV128" s="1131" t="s">
        <v>236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13513700</v>
      </c>
      <c r="AB129" s="1049"/>
      <c r="AC129" s="1049"/>
      <c r="AD129" s="1049"/>
      <c r="AE129" s="1050"/>
      <c r="AF129" s="1051">
        <v>13355617</v>
      </c>
      <c r="AG129" s="1049"/>
      <c r="AH129" s="1049"/>
      <c r="AI129" s="1049"/>
      <c r="AJ129" s="1050"/>
      <c r="AK129" s="1051">
        <v>13261892</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236</v>
      </c>
      <c r="BG129" s="1159"/>
      <c r="BH129" s="1159"/>
      <c r="BI129" s="1159"/>
      <c r="BJ129" s="1159"/>
      <c r="BK129" s="1159"/>
      <c r="BL129" s="1160"/>
      <c r="BM129" s="1158">
        <v>17.920000000000002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1584020</v>
      </c>
      <c r="AB130" s="1049"/>
      <c r="AC130" s="1049"/>
      <c r="AD130" s="1049"/>
      <c r="AE130" s="1050"/>
      <c r="AF130" s="1051">
        <v>1536176</v>
      </c>
      <c r="AG130" s="1049"/>
      <c r="AH130" s="1049"/>
      <c r="AI130" s="1049"/>
      <c r="AJ130" s="1050"/>
      <c r="AK130" s="1051">
        <v>1547110</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14.9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11929680</v>
      </c>
      <c r="AB131" s="1074"/>
      <c r="AC131" s="1074"/>
      <c r="AD131" s="1074"/>
      <c r="AE131" s="1075"/>
      <c r="AF131" s="1073">
        <v>11819441</v>
      </c>
      <c r="AG131" s="1074"/>
      <c r="AH131" s="1074"/>
      <c r="AI131" s="1074"/>
      <c r="AJ131" s="1075"/>
      <c r="AK131" s="1073">
        <v>11714782</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116.5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15.81911669</v>
      </c>
      <c r="AB132" s="1190"/>
      <c r="AC132" s="1190"/>
      <c r="AD132" s="1190"/>
      <c r="AE132" s="1191"/>
      <c r="AF132" s="1192">
        <v>14.73004519</v>
      </c>
      <c r="AG132" s="1190"/>
      <c r="AH132" s="1190"/>
      <c r="AI132" s="1190"/>
      <c r="AJ132" s="1191"/>
      <c r="AK132" s="1192">
        <v>14.43489943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15.7</v>
      </c>
      <c r="AB133" s="1173"/>
      <c r="AC133" s="1173"/>
      <c r="AD133" s="1173"/>
      <c r="AE133" s="1174"/>
      <c r="AF133" s="1172">
        <v>15.3</v>
      </c>
      <c r="AG133" s="1173"/>
      <c r="AH133" s="1173"/>
      <c r="AI133" s="1173"/>
      <c r="AJ133" s="1174"/>
      <c r="AK133" s="1172">
        <v>14.9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cKfBah7H4DmF0V4FFe3Rfkvu64Pw2DbUAoxnVGDeIfHfABndvHbwqei3UIPQhaToG9cOZEYARt9qHAuGtZYPA==" saltValue="CYQjOlWD4CDNzBxsc0hB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mYq5g6vwnw+y4BWcLD0HWLEte8qmhmZpK9B1/PCyiyWmp8QGPgyo37R/1VpT2p8C6ggSvbkqJhlsLPs1mffQ==" saltValue="i43j2LijjqwFZnRqf87S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CL4ToxUO9YkQ8sIEZJZcIDxsv2L+y6Mu2mxRwoopwai0mU6kIW5jMwXWx7lW0tZU+3ab5qlLNw5CAbY+/o92A==" saltValue="NDfFyu3byoKj12SwEpuz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4293704</v>
      </c>
      <c r="AP9" s="312">
        <v>74238</v>
      </c>
      <c r="AQ9" s="313">
        <v>72852</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446361</v>
      </c>
      <c r="AP10" s="315">
        <v>7718</v>
      </c>
      <c r="AQ10" s="316">
        <v>5779</v>
      </c>
      <c r="AR10" s="317">
        <v>33.6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687</v>
      </c>
      <c r="AP11" s="315">
        <v>12</v>
      </c>
      <c r="AQ11" s="316">
        <v>5205</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14145</v>
      </c>
      <c r="AP12" s="315">
        <v>245</v>
      </c>
      <c r="AQ12" s="316">
        <v>1186</v>
      </c>
      <c r="AR12" s="317">
        <v>-79.3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9567</v>
      </c>
      <c r="AP14" s="315">
        <v>165</v>
      </c>
      <c r="AQ14" s="316">
        <v>3005</v>
      </c>
      <c r="AR14" s="317">
        <v>-94.5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15083</v>
      </c>
      <c r="AP15" s="315">
        <v>261</v>
      </c>
      <c r="AQ15" s="316">
        <v>1720</v>
      </c>
      <c r="AR15" s="317">
        <v>-84.8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-259717</v>
      </c>
      <c r="AP16" s="315">
        <v>-4490</v>
      </c>
      <c r="AQ16" s="316">
        <v>-6900</v>
      </c>
      <c r="AR16" s="317">
        <v>-34.9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4519830</v>
      </c>
      <c r="AP17" s="315">
        <v>78148</v>
      </c>
      <c r="AQ17" s="316">
        <v>82850</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8.73</v>
      </c>
      <c r="AP21" s="328">
        <v>8.1999999999999993</v>
      </c>
      <c r="AQ21" s="329">
        <v>0.53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96.6</v>
      </c>
      <c r="AP22" s="333">
        <v>97.9</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2949451</v>
      </c>
      <c r="AP32" s="342">
        <v>50996</v>
      </c>
      <c r="AQ32" s="343">
        <v>53769</v>
      </c>
      <c r="AR32" s="344">
        <v>-5.2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30</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339385</v>
      </c>
      <c r="AP35" s="342">
        <v>5868</v>
      </c>
      <c r="AQ35" s="343">
        <v>13935</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t="s">
        <v>519</v>
      </c>
      <c r="AP36" s="342" t="s">
        <v>519</v>
      </c>
      <c r="AQ36" s="343">
        <v>1254</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601</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-50709</v>
      </c>
      <c r="AP39" s="342">
        <v>-877</v>
      </c>
      <c r="AQ39" s="343">
        <v>-4013</v>
      </c>
      <c r="AR39" s="344">
        <v>-78.099999999999994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-1547110</v>
      </c>
      <c r="AP40" s="342">
        <v>-26749</v>
      </c>
      <c r="AQ40" s="343">
        <v>-48341</v>
      </c>
      <c r="AR40" s="344">
        <v>-44.7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1691017</v>
      </c>
      <c r="AP41" s="342">
        <v>29238</v>
      </c>
      <c r="AQ41" s="343">
        <v>17235</v>
      </c>
      <c r="AR41" s="344">
        <v>69.599999999999994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2458383</v>
      </c>
      <c r="AN51" s="364">
        <v>40445</v>
      </c>
      <c r="AO51" s="365">
        <v>-9</v>
      </c>
      <c r="AP51" s="366">
        <v>66255</v>
      </c>
      <c r="AQ51" s="367">
        <v>3.6</v>
      </c>
      <c r="AR51" s="368">
        <v>-12.6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1414098</v>
      </c>
      <c r="AN52" s="372">
        <v>23264</v>
      </c>
      <c r="AO52" s="373">
        <v>74.8</v>
      </c>
      <c r="AP52" s="374">
        <v>31822</v>
      </c>
      <c r="AQ52" s="375">
        <v>8.8000000000000007</v>
      </c>
      <c r="AR52" s="376">
        <v>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2842808</v>
      </c>
      <c r="AN53" s="364">
        <v>47293</v>
      </c>
      <c r="AO53" s="365">
        <v>16.899999999999999</v>
      </c>
      <c r="AP53" s="366">
        <v>92247</v>
      </c>
      <c r="AQ53" s="367">
        <v>39.200000000000003</v>
      </c>
      <c r="AR53" s="368">
        <v>-22.3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1523242</v>
      </c>
      <c r="AN54" s="372">
        <v>25340</v>
      </c>
      <c r="AO54" s="373">
        <v>8.9</v>
      </c>
      <c r="AP54" s="374">
        <v>37204</v>
      </c>
      <c r="AQ54" s="375">
        <v>16.899999999999999</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2677391</v>
      </c>
      <c r="AN55" s="364">
        <v>44937</v>
      </c>
      <c r="AO55" s="365">
        <v>-5</v>
      </c>
      <c r="AP55" s="366">
        <v>67319</v>
      </c>
      <c r="AQ55" s="367">
        <v>-27</v>
      </c>
      <c r="AR55" s="368">
        <v>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1347133</v>
      </c>
      <c r="AN56" s="372">
        <v>22610</v>
      </c>
      <c r="AO56" s="373">
        <v>-10.8</v>
      </c>
      <c r="AP56" s="374">
        <v>38101</v>
      </c>
      <c r="AQ56" s="375">
        <v>2.4</v>
      </c>
      <c r="AR56" s="376">
        <v>-13.2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3817096</v>
      </c>
      <c r="AN57" s="364">
        <v>65037</v>
      </c>
      <c r="AO57" s="365">
        <v>44.7</v>
      </c>
      <c r="AP57" s="366">
        <v>70615</v>
      </c>
      <c r="AQ57" s="367">
        <v>4.9000000000000004</v>
      </c>
      <c r="AR57" s="368">
        <v>39.799999999999997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2271269</v>
      </c>
      <c r="AN58" s="372">
        <v>38699</v>
      </c>
      <c r="AO58" s="373">
        <v>71.2</v>
      </c>
      <c r="AP58" s="374">
        <v>37382</v>
      </c>
      <c r="AQ58" s="375">
        <v>-1.9</v>
      </c>
      <c r="AR58" s="376">
        <v>73.099999999999994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2665808</v>
      </c>
      <c r="AN59" s="364">
        <v>46092</v>
      </c>
      <c r="AO59" s="365">
        <v>-29.1</v>
      </c>
      <c r="AP59" s="366">
        <v>69185</v>
      </c>
      <c r="AQ59" s="367">
        <v>-2</v>
      </c>
      <c r="AR59" s="368">
        <v>-27.1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1509425</v>
      </c>
      <c r="AN60" s="372">
        <v>26098</v>
      </c>
      <c r="AO60" s="373">
        <v>-32.6</v>
      </c>
      <c r="AP60" s="374">
        <v>38519</v>
      </c>
      <c r="AQ60" s="375">
        <v>3</v>
      </c>
      <c r="AR60" s="376">
        <v>-35.6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2892297</v>
      </c>
      <c r="AN61" s="379">
        <v>48761</v>
      </c>
      <c r="AO61" s="380">
        <v>3.7</v>
      </c>
      <c r="AP61" s="381">
        <v>73124</v>
      </c>
      <c r="AQ61" s="382">
        <v>3.7</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1613033</v>
      </c>
      <c r="AN62" s="372">
        <v>27202</v>
      </c>
      <c r="AO62" s="373">
        <v>22.3</v>
      </c>
      <c r="AP62" s="374">
        <v>36606</v>
      </c>
      <c r="AQ62" s="375">
        <v>5.8</v>
      </c>
      <c r="AR62" s="376">
        <v>16.5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7kONQFtAbrZktEGBDpkAAaCp1Lp/Z5EQbKuf4gSPC3qH4CcDnk2yednQ3dkSDit2plHLIMy2PeTYv0MzjmcMg==" saltValue="vSkFdh2ytH6FWU6xgeYs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vF2wCNbxuN1Mi1oz3K68Ev/qCGOeWUP2StJM8MC0QUGY+sTSuswczWb1UCF6DFb9Nm9kSxXoUaJTszAI+tsA==" saltValue="nqWH/r4dEDmI1Kn0gsNK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4zpbLZUJ6NAo9k2vkEaz78Bt3uXxgDbUua4QxwaWaINmqnF50ex8vHB6auWZwTYN1aF/jnN5vf+LpKYzFVg==" saltValue="BCAtU8g3DfdbbGe0GdkNO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11.01</v>
      </c>
      <c r="G47" s="12">
        <v>11.76</v>
      </c>
      <c r="H47" s="12">
        <v>9.14</v>
      </c>
      <c r="I47" s="12">
        <v>8.67</v>
      </c>
      <c r="J47" s="13">
        <v>14.03</v>
      </c>
    </row>
    <row r="48" spans="2:10" ht="57.75" customHeight="1" x14ac:dyDescent="0.15">
      <c r="B48" s="14"/>
      <c r="C48" s="1234" t="s">
        <v>4</v>
      </c>
      <c r="D48" s="1234"/>
      <c r="E48" s="1235"/>
      <c r="F48" s="15">
        <v>4.84</v>
      </c>
      <c r="G48" s="16">
        <v>4.22</v>
      </c>
      <c r="H48" s="16">
        <v>3.81</v>
      </c>
      <c r="I48" s="16">
        <v>4.9800000000000004</v>
      </c>
      <c r="J48" s="17">
        <v>5.51</v>
      </c>
    </row>
    <row r="49" spans="2:10" ht="57.75" customHeight="1" thickBot="1" x14ac:dyDescent="0.2">
      <c r="B49" s="18"/>
      <c r="C49" s="1236" t="s">
        <v>5</v>
      </c>
      <c r="D49" s="1236"/>
      <c r="E49" s="1237"/>
      <c r="F49" s="19">
        <v>2.52</v>
      </c>
      <c r="G49" s="20">
        <v>0.38</v>
      </c>
      <c r="H49" s="20" t="s">
        <v>565</v>
      </c>
      <c r="I49" s="20">
        <v>0.68</v>
      </c>
      <c r="J49" s="21">
        <v>5.79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bLsdnvVJGrr8J7VlC1SQFD7vSCnyqz6PBck80EnhLcVyDpw4h6JBj+XrpzlMZ4AqKWSvfa4uXPiaUslXJHtfg==" saltValue="qJMZnQ0OuBHO9V/u0SD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2023-03-24T03:12:37Z</cp:lastPrinted>
  <dcterms:created xsi:type="dcterms:W3CDTF">2020-02-10T05:29:44Z</dcterms:created>
  <dcterms:modified xsi:type="dcterms:W3CDTF">2023-03-27T01:46:06Z</dcterms:modified>
  <cp:category/>
</cp:coreProperties>
</file>